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ユーティリティー\"/>
    </mc:Choice>
  </mc:AlternateContent>
  <bookViews>
    <workbookView xWindow="-1275" yWindow="-15" windowWidth="10395" windowHeight="8745"/>
  </bookViews>
  <sheets>
    <sheet name="説　　　　　明" sheetId="5" r:id="rId1"/>
    <sheet name="入" sheetId="1" r:id="rId2"/>
    <sheet name="カウンター" sheetId="6" r:id="rId3"/>
  </sheets>
  <definedNames>
    <definedName name="_xlnm.Print_Titles" localSheetId="1">入!$A:$B,入!$7:$7</definedName>
  </definedNames>
  <calcPr calcId="152511"/>
</workbook>
</file>

<file path=xl/calcChain.xml><?xml version="1.0" encoding="utf-8"?>
<calcChain xmlns="http://schemas.openxmlformats.org/spreadsheetml/2006/main">
  <c r="D14" i="6" l="1"/>
  <c r="E14" i="6"/>
  <c r="F14" i="6"/>
  <c r="G14" i="6"/>
  <c r="H14" i="6"/>
  <c r="I14" i="6"/>
  <c r="J14" i="6"/>
  <c r="K14" i="6"/>
  <c r="L14" i="6"/>
  <c r="M14" i="6"/>
  <c r="N14" i="6"/>
  <c r="O14" i="6"/>
  <c r="P14" i="6"/>
  <c r="Q14" i="6"/>
  <c r="R14" i="6"/>
  <c r="S14" i="6"/>
  <c r="T14" i="6"/>
  <c r="U14" i="6"/>
  <c r="C14" i="6"/>
  <c r="D12" i="6"/>
  <c r="E12" i="6"/>
  <c r="F12" i="6"/>
  <c r="G12" i="6"/>
  <c r="H12" i="6"/>
  <c r="I12" i="6"/>
  <c r="J12" i="6"/>
  <c r="K12" i="6"/>
  <c r="L12" i="6"/>
  <c r="M12" i="6"/>
  <c r="N12" i="6"/>
  <c r="O12" i="6"/>
  <c r="P12" i="6"/>
  <c r="Q12" i="6"/>
  <c r="R12" i="6"/>
  <c r="S12" i="6"/>
  <c r="T12" i="6"/>
  <c r="U12" i="6"/>
  <c r="C12" i="6"/>
  <c r="D11" i="6"/>
  <c r="E11" i="6"/>
  <c r="E13" i="6" s="1"/>
  <c r="F11" i="6"/>
  <c r="G11" i="6"/>
  <c r="H11" i="6"/>
  <c r="I11" i="6"/>
  <c r="I13" i="6" s="1"/>
  <c r="J11" i="6"/>
  <c r="K11" i="6"/>
  <c r="L11" i="6"/>
  <c r="M11" i="6"/>
  <c r="M13" i="6" s="1"/>
  <c r="N11" i="6"/>
  <c r="O11" i="6"/>
  <c r="P11" i="6"/>
  <c r="Q11" i="6"/>
  <c r="R11" i="6"/>
  <c r="S11" i="6"/>
  <c r="T11" i="6"/>
  <c r="U11" i="6"/>
  <c r="U13" i="6" s="1"/>
  <c r="C11" i="6"/>
  <c r="D13" i="6"/>
  <c r="F13" i="6"/>
  <c r="H13" i="6"/>
  <c r="J13" i="6"/>
  <c r="L13" i="6"/>
  <c r="N13" i="6"/>
  <c r="P13" i="6"/>
  <c r="Q13" i="6"/>
  <c r="R13" i="6"/>
  <c r="C4" i="6"/>
  <c r="T13" i="6" l="1"/>
  <c r="V14" i="6"/>
  <c r="S13" i="6"/>
  <c r="O13" i="6"/>
  <c r="V13" i="6" s="1"/>
  <c r="K13" i="6"/>
  <c r="G13" i="6"/>
  <c r="V12" i="6"/>
  <c r="V11" i="6"/>
  <c r="C13" i="6"/>
  <c r="D4" i="6"/>
  <c r="E4" i="6"/>
  <c r="F4" i="6"/>
  <c r="G4" i="6"/>
  <c r="H4" i="6"/>
  <c r="I4" i="6"/>
  <c r="J4" i="6"/>
  <c r="K4" i="6"/>
  <c r="L4" i="6"/>
  <c r="M4" i="6"/>
  <c r="N4" i="6"/>
  <c r="O4" i="6"/>
  <c r="P4" i="6"/>
  <c r="Q4" i="6"/>
  <c r="R4" i="6"/>
  <c r="S4" i="6"/>
  <c r="T4" i="6"/>
  <c r="U4" i="6"/>
  <c r="V4" i="6" l="1"/>
  <c r="C6" i="6" l="1"/>
  <c r="U6" i="6"/>
  <c r="T6" i="6"/>
  <c r="S6" i="6"/>
  <c r="R6" i="6"/>
  <c r="Q6" i="6"/>
  <c r="O6" i="6"/>
  <c r="N6" i="6"/>
  <c r="M6" i="6"/>
  <c r="K6" i="6"/>
  <c r="J6" i="6"/>
  <c r="I6" i="6"/>
  <c r="H6" i="6"/>
  <c r="G6" i="6"/>
  <c r="F6" i="6"/>
  <c r="E6" i="6"/>
  <c r="P5" i="6"/>
  <c r="O5" i="6"/>
  <c r="D5" i="6"/>
  <c r="V5" i="6"/>
  <c r="D6" i="6" l="1"/>
  <c r="L6" i="6"/>
  <c r="P6" i="6"/>
  <c r="V6" i="6" l="1"/>
  <c r="B8" i="1"/>
  <c r="A9" i="1" l="1"/>
  <c r="B9" i="1" s="1"/>
  <c r="A10" i="1" l="1"/>
  <c r="B10" i="1" s="1"/>
  <c r="A11" i="1" l="1"/>
  <c r="B11" i="1" s="1"/>
  <c r="A12" i="1" l="1"/>
  <c r="B12" i="1" s="1"/>
  <c r="A13" i="1" l="1"/>
  <c r="B13" i="1" s="1"/>
  <c r="A14" i="1" l="1"/>
  <c r="B14" i="1" s="1"/>
  <c r="A15" i="1" l="1"/>
  <c r="B15" i="1" s="1"/>
  <c r="A16" i="1" l="1"/>
  <c r="B16" i="1" s="1"/>
  <c r="A17" i="1" l="1"/>
  <c r="B17" i="1" s="1"/>
  <c r="A18" i="1" l="1"/>
  <c r="B18" i="1" s="1"/>
  <c r="A19" i="1" l="1"/>
  <c r="B19" i="1" s="1"/>
  <c r="A20" i="1" l="1"/>
  <c r="B20" i="1" s="1"/>
  <c r="A21" i="1" l="1"/>
  <c r="B21" i="1" s="1"/>
  <c r="A22" i="1" l="1"/>
  <c r="B22" i="1" s="1"/>
  <c r="A23" i="1" l="1"/>
  <c r="B23" i="1" s="1"/>
  <c r="A24" i="1" l="1"/>
  <c r="B24" i="1" s="1"/>
  <c r="A25" i="1" l="1"/>
  <c r="B25" i="1" s="1"/>
  <c r="A26" i="1" l="1"/>
  <c r="B26" i="1" s="1"/>
  <c r="A27" i="1" l="1"/>
  <c r="B27" i="1" s="1"/>
  <c r="A28" i="1" l="1"/>
  <c r="B28" i="1" s="1"/>
  <c r="A29" i="1" l="1"/>
  <c r="B29" i="1" s="1"/>
  <c r="A30" i="1" l="1"/>
  <c r="B30" i="1" s="1"/>
  <c r="A31" i="1" l="1"/>
  <c r="B31" i="1" s="1"/>
  <c r="A32" i="1" l="1"/>
  <c r="B32" i="1" s="1"/>
  <c r="A33" i="1" l="1"/>
  <c r="B33" i="1" s="1"/>
  <c r="A34" i="1" l="1"/>
  <c r="B34" i="1" s="1"/>
  <c r="A35" i="1" l="1"/>
  <c r="B35" i="1" s="1"/>
  <c r="A36" i="1" l="1"/>
  <c r="B36" i="1" s="1"/>
  <c r="A37" i="1" l="1"/>
  <c r="B37" i="1" s="1"/>
  <c r="A38" i="1" l="1"/>
  <c r="B38" i="1" s="1"/>
  <c r="A39" i="1" l="1"/>
  <c r="B39" i="1" s="1"/>
  <c r="A40" i="1" l="1"/>
  <c r="B40" i="1" s="1"/>
  <c r="A41" i="1" l="1"/>
  <c r="B41" i="1" s="1"/>
  <c r="A42" i="1" l="1"/>
  <c r="B42" i="1" s="1"/>
  <c r="A43" i="1" l="1"/>
  <c r="B43" i="1" s="1"/>
  <c r="A44" i="1" l="1"/>
  <c r="B44" i="1" s="1"/>
  <c r="A45" i="1" l="1"/>
  <c r="B45" i="1" s="1"/>
  <c r="A46" i="1" l="1"/>
  <c r="B46" i="1" s="1"/>
  <c r="A47" i="1" l="1"/>
  <c r="B47" i="1" s="1"/>
  <c r="A48" i="1" l="1"/>
  <c r="B48" i="1" s="1"/>
  <c r="A49" i="1" l="1"/>
  <c r="B49" i="1" s="1"/>
  <c r="A50" i="1" l="1"/>
  <c r="B50" i="1" s="1"/>
  <c r="A51" i="1" l="1"/>
  <c r="B51" i="1" s="1"/>
  <c r="A52" i="1" l="1"/>
  <c r="B52" i="1" s="1"/>
  <c r="A53" i="1" l="1"/>
  <c r="A54" i="1" l="1"/>
  <c r="B53" i="1"/>
  <c r="A55" i="1" l="1"/>
  <c r="B54" i="1"/>
  <c r="A56" i="1" l="1"/>
  <c r="B55" i="1"/>
  <c r="A57" i="1" l="1"/>
  <c r="B56" i="1"/>
  <c r="A58" i="1" l="1"/>
  <c r="B57" i="1"/>
  <c r="A59" i="1" l="1"/>
  <c r="B58" i="1"/>
  <c r="A60" i="1" l="1"/>
  <c r="B59" i="1"/>
  <c r="A61" i="1" l="1"/>
  <c r="B60" i="1"/>
  <c r="A62" i="1" l="1"/>
  <c r="B61" i="1"/>
  <c r="A63" i="1" l="1"/>
  <c r="B62" i="1"/>
  <c r="A64" i="1" l="1"/>
  <c r="B63" i="1"/>
  <c r="A65" i="1" l="1"/>
  <c r="B64" i="1"/>
  <c r="A66" i="1" l="1"/>
  <c r="B65" i="1"/>
  <c r="A67" i="1" l="1"/>
  <c r="B66" i="1"/>
  <c r="A68" i="1" l="1"/>
  <c r="B67" i="1"/>
  <c r="A69" i="1" l="1"/>
  <c r="B68" i="1"/>
  <c r="A70" i="1" l="1"/>
  <c r="B69" i="1"/>
  <c r="A71" i="1" l="1"/>
  <c r="B70" i="1"/>
  <c r="A72" i="1" l="1"/>
  <c r="B71" i="1"/>
  <c r="A73" i="1" l="1"/>
  <c r="B72" i="1"/>
  <c r="A74" i="1" l="1"/>
  <c r="B73" i="1"/>
  <c r="A75" i="1" l="1"/>
  <c r="B74" i="1"/>
  <c r="A76" i="1" l="1"/>
  <c r="B75" i="1"/>
  <c r="A77" i="1" l="1"/>
  <c r="B76" i="1"/>
  <c r="A78" i="1" l="1"/>
  <c r="B77" i="1"/>
  <c r="A79" i="1" l="1"/>
  <c r="B78" i="1"/>
  <c r="A80" i="1" l="1"/>
  <c r="B79" i="1"/>
  <c r="A81" i="1" l="1"/>
  <c r="B80" i="1"/>
  <c r="A82" i="1" l="1"/>
  <c r="B81" i="1"/>
  <c r="A83" i="1" l="1"/>
  <c r="B82" i="1"/>
  <c r="A84" i="1" l="1"/>
  <c r="B83" i="1"/>
  <c r="A85" i="1" l="1"/>
  <c r="B84" i="1"/>
  <c r="A86" i="1" l="1"/>
  <c r="B85" i="1"/>
  <c r="A87" i="1" l="1"/>
  <c r="B86" i="1"/>
  <c r="A88" i="1" l="1"/>
  <c r="B87" i="1"/>
  <c r="A89" i="1" l="1"/>
  <c r="B88" i="1"/>
  <c r="A90" i="1" l="1"/>
  <c r="B89" i="1"/>
  <c r="A91" i="1" l="1"/>
  <c r="B90" i="1"/>
  <c r="A92" i="1" l="1"/>
  <c r="B91" i="1"/>
  <c r="A93" i="1" l="1"/>
  <c r="B92" i="1"/>
  <c r="A94" i="1" l="1"/>
  <c r="B93" i="1"/>
  <c r="A95" i="1" l="1"/>
  <c r="B94" i="1"/>
  <c r="A96" i="1" l="1"/>
  <c r="B95" i="1"/>
  <c r="A97" i="1" l="1"/>
  <c r="B96" i="1"/>
  <c r="A98" i="1" l="1"/>
  <c r="B97" i="1"/>
  <c r="A99" i="1" l="1"/>
  <c r="B98" i="1"/>
  <c r="A100" i="1" l="1"/>
  <c r="B99" i="1"/>
  <c r="A101" i="1" l="1"/>
  <c r="B100" i="1"/>
  <c r="A102" i="1" l="1"/>
  <c r="B101" i="1"/>
  <c r="A103" i="1" l="1"/>
  <c r="B102" i="1"/>
  <c r="A104" i="1" l="1"/>
  <c r="B103" i="1"/>
  <c r="A105" i="1" l="1"/>
  <c r="B104" i="1"/>
  <c r="A106" i="1" l="1"/>
  <c r="B105" i="1"/>
  <c r="A107" i="1" l="1"/>
  <c r="B106" i="1"/>
  <c r="A108" i="1" l="1"/>
  <c r="B107" i="1"/>
  <c r="A109" i="1" l="1"/>
  <c r="B108" i="1"/>
  <c r="A110" i="1" l="1"/>
  <c r="B109" i="1"/>
  <c r="A111" i="1" l="1"/>
  <c r="B110" i="1"/>
  <c r="A112" i="1" l="1"/>
  <c r="B111" i="1"/>
  <c r="A113" i="1" l="1"/>
  <c r="B112" i="1"/>
  <c r="A114" i="1" l="1"/>
  <c r="B113" i="1"/>
  <c r="A115" i="1" l="1"/>
  <c r="B114" i="1"/>
  <c r="A116" i="1" l="1"/>
  <c r="B115" i="1"/>
  <c r="A117" i="1" l="1"/>
  <c r="B116" i="1"/>
  <c r="A118" i="1" l="1"/>
  <c r="B117" i="1"/>
  <c r="A119" i="1" l="1"/>
  <c r="B118" i="1"/>
  <c r="A120" i="1" l="1"/>
  <c r="B119" i="1"/>
  <c r="A121" i="1" l="1"/>
  <c r="B120" i="1"/>
  <c r="A122" i="1" l="1"/>
  <c r="B121" i="1"/>
  <c r="A123" i="1" l="1"/>
  <c r="B122" i="1"/>
  <c r="A124" i="1" l="1"/>
  <c r="B123" i="1"/>
  <c r="A125" i="1" l="1"/>
  <c r="B124" i="1"/>
  <c r="A126" i="1" l="1"/>
  <c r="B125" i="1"/>
  <c r="A127" i="1" l="1"/>
  <c r="B126" i="1"/>
  <c r="A128" i="1" l="1"/>
  <c r="B127" i="1"/>
  <c r="A129" i="1" l="1"/>
  <c r="B128" i="1"/>
  <c r="A130" i="1" l="1"/>
  <c r="B129" i="1"/>
  <c r="A131" i="1" l="1"/>
  <c r="B130" i="1"/>
  <c r="A132" i="1" l="1"/>
  <c r="B131" i="1"/>
  <c r="A133" i="1" l="1"/>
  <c r="B132" i="1"/>
  <c r="A134" i="1" l="1"/>
  <c r="B133" i="1"/>
  <c r="A135" i="1" l="1"/>
  <c r="B134" i="1"/>
  <c r="A136" i="1" l="1"/>
  <c r="B135" i="1"/>
  <c r="A137" i="1" l="1"/>
  <c r="B136" i="1"/>
  <c r="A138" i="1" l="1"/>
  <c r="B137" i="1"/>
  <c r="A139" i="1" l="1"/>
  <c r="B138" i="1"/>
  <c r="A140" i="1" l="1"/>
  <c r="B139" i="1"/>
  <c r="A141" i="1" l="1"/>
  <c r="B140" i="1"/>
  <c r="A142" i="1" l="1"/>
  <c r="B141" i="1"/>
  <c r="A143" i="1" l="1"/>
  <c r="B142" i="1"/>
  <c r="A144" i="1" l="1"/>
  <c r="B143" i="1"/>
  <c r="A145" i="1" l="1"/>
  <c r="B144" i="1"/>
  <c r="A146" i="1" l="1"/>
  <c r="B145" i="1"/>
  <c r="A147" i="1" l="1"/>
  <c r="B146" i="1"/>
  <c r="A148" i="1" l="1"/>
  <c r="B147" i="1"/>
  <c r="A149" i="1" l="1"/>
  <c r="B148" i="1"/>
  <c r="A150" i="1" l="1"/>
  <c r="B149" i="1"/>
  <c r="A151" i="1" l="1"/>
  <c r="B150" i="1"/>
  <c r="A152" i="1" l="1"/>
  <c r="B151" i="1"/>
  <c r="A153" i="1" l="1"/>
  <c r="B152" i="1"/>
  <c r="A154" i="1" l="1"/>
  <c r="B153" i="1"/>
  <c r="A155" i="1" l="1"/>
  <c r="B154" i="1"/>
  <c r="A156" i="1" l="1"/>
  <c r="B155" i="1"/>
  <c r="A157" i="1" l="1"/>
  <c r="B156" i="1"/>
  <c r="A158" i="1" l="1"/>
  <c r="B157" i="1"/>
  <c r="A159" i="1" l="1"/>
  <c r="B158" i="1"/>
  <c r="A160" i="1" l="1"/>
  <c r="B159" i="1"/>
  <c r="A161" i="1" l="1"/>
  <c r="B160" i="1"/>
  <c r="A162" i="1" l="1"/>
  <c r="B161" i="1"/>
  <c r="A163" i="1" l="1"/>
  <c r="B162" i="1"/>
  <c r="A164" i="1" l="1"/>
  <c r="B163" i="1"/>
  <c r="A165" i="1" l="1"/>
  <c r="B164" i="1"/>
  <c r="A166" i="1" l="1"/>
  <c r="B165" i="1"/>
  <c r="A167" i="1" l="1"/>
  <c r="B166" i="1"/>
  <c r="A168" i="1" l="1"/>
  <c r="B167" i="1"/>
  <c r="A169" i="1" l="1"/>
  <c r="B168" i="1"/>
  <c r="A170" i="1" l="1"/>
  <c r="B169" i="1"/>
  <c r="A171" i="1" l="1"/>
  <c r="B170" i="1"/>
  <c r="A172" i="1" l="1"/>
  <c r="B171" i="1"/>
  <c r="A173" i="1" l="1"/>
  <c r="B172" i="1"/>
  <c r="A174" i="1" l="1"/>
  <c r="B173" i="1"/>
  <c r="A175" i="1" l="1"/>
  <c r="B174" i="1"/>
  <c r="A176" i="1" l="1"/>
  <c r="B175" i="1"/>
  <c r="A177" i="1" l="1"/>
  <c r="B176" i="1"/>
  <c r="A178" i="1" l="1"/>
  <c r="B177" i="1"/>
  <c r="A179" i="1" l="1"/>
  <c r="B178" i="1"/>
  <c r="A180" i="1" l="1"/>
  <c r="B179" i="1"/>
  <c r="A181" i="1" l="1"/>
  <c r="B180" i="1"/>
  <c r="A182" i="1" l="1"/>
  <c r="B181" i="1"/>
  <c r="A183" i="1" l="1"/>
  <c r="B182" i="1"/>
  <c r="A184" i="1" l="1"/>
  <c r="B183" i="1"/>
  <c r="A185" i="1" l="1"/>
  <c r="B184" i="1"/>
  <c r="A186" i="1" l="1"/>
  <c r="B185" i="1"/>
  <c r="A187" i="1" l="1"/>
  <c r="B186" i="1"/>
  <c r="A188" i="1" l="1"/>
  <c r="B187" i="1"/>
  <c r="A189" i="1" l="1"/>
  <c r="B188" i="1"/>
  <c r="A190" i="1" l="1"/>
  <c r="B189" i="1"/>
  <c r="A191" i="1" l="1"/>
  <c r="B190" i="1"/>
  <c r="A192" i="1" l="1"/>
  <c r="B191" i="1"/>
  <c r="A193" i="1" l="1"/>
  <c r="B192" i="1"/>
  <c r="A194" i="1" l="1"/>
  <c r="B193" i="1"/>
  <c r="A195" i="1" l="1"/>
  <c r="B194" i="1"/>
  <c r="A196" i="1" l="1"/>
  <c r="B195" i="1"/>
  <c r="A197" i="1" l="1"/>
  <c r="B196" i="1"/>
  <c r="A198" i="1" l="1"/>
  <c r="B197" i="1"/>
  <c r="A199" i="1" l="1"/>
  <c r="B198" i="1"/>
  <c r="A200" i="1" l="1"/>
  <c r="B199" i="1"/>
  <c r="A201" i="1" l="1"/>
  <c r="B200" i="1"/>
  <c r="A202" i="1" l="1"/>
  <c r="B201" i="1"/>
  <c r="A203" i="1" l="1"/>
  <c r="B202" i="1"/>
  <c r="A204" i="1" l="1"/>
  <c r="B203" i="1"/>
  <c r="A205" i="1" l="1"/>
  <c r="B204" i="1"/>
  <c r="A206" i="1" l="1"/>
  <c r="B205" i="1"/>
  <c r="A207" i="1" l="1"/>
  <c r="B206" i="1"/>
  <c r="A208" i="1" l="1"/>
  <c r="B207" i="1"/>
  <c r="A209" i="1" l="1"/>
  <c r="B208" i="1"/>
  <c r="A210" i="1" l="1"/>
  <c r="B209" i="1"/>
  <c r="A211" i="1" l="1"/>
  <c r="B210" i="1"/>
  <c r="A212" i="1" l="1"/>
  <c r="B211" i="1"/>
  <c r="A213" i="1" l="1"/>
  <c r="B212" i="1"/>
  <c r="A214" i="1" l="1"/>
  <c r="B213" i="1"/>
  <c r="A215" i="1" l="1"/>
  <c r="B214" i="1"/>
  <c r="A216" i="1" l="1"/>
  <c r="B215" i="1"/>
  <c r="A217" i="1" l="1"/>
  <c r="B216" i="1"/>
  <c r="A218" i="1" l="1"/>
  <c r="B217" i="1"/>
  <c r="A219" i="1" l="1"/>
  <c r="B218" i="1"/>
  <c r="A220" i="1" l="1"/>
  <c r="B219" i="1"/>
  <c r="A221" i="1" l="1"/>
  <c r="B220" i="1"/>
  <c r="A222" i="1" l="1"/>
  <c r="B221" i="1"/>
  <c r="A223" i="1" l="1"/>
  <c r="B222" i="1"/>
  <c r="A224" i="1" l="1"/>
  <c r="B223" i="1"/>
  <c r="A225" i="1" l="1"/>
  <c r="B224" i="1"/>
  <c r="A226" i="1" l="1"/>
  <c r="B225" i="1"/>
  <c r="A227" i="1" l="1"/>
  <c r="B226" i="1"/>
  <c r="A228" i="1" l="1"/>
  <c r="B227" i="1"/>
  <c r="A229" i="1" l="1"/>
  <c r="B228" i="1"/>
  <c r="A230" i="1" l="1"/>
  <c r="B229" i="1"/>
  <c r="A231" i="1" l="1"/>
  <c r="B230" i="1"/>
  <c r="A232" i="1" l="1"/>
  <c r="B231" i="1"/>
  <c r="A233" i="1" l="1"/>
  <c r="B232" i="1"/>
  <c r="A234" i="1" l="1"/>
  <c r="B233" i="1"/>
  <c r="A235" i="1" l="1"/>
  <c r="B234" i="1"/>
  <c r="A236" i="1" l="1"/>
  <c r="B235" i="1"/>
  <c r="B236" i="1" l="1"/>
  <c r="A237" i="1"/>
  <c r="A238" i="1" l="1"/>
  <c r="B237" i="1"/>
  <c r="A239" i="1" l="1"/>
  <c r="B238" i="1"/>
  <c r="A240" i="1" l="1"/>
  <c r="B239" i="1"/>
  <c r="A241" i="1" l="1"/>
  <c r="B240" i="1"/>
  <c r="A242" i="1" l="1"/>
  <c r="B241" i="1"/>
  <c r="A243" i="1" l="1"/>
  <c r="B242" i="1"/>
  <c r="A244" i="1" l="1"/>
  <c r="B243" i="1"/>
  <c r="A245" i="1" l="1"/>
  <c r="B244" i="1"/>
  <c r="A246" i="1" l="1"/>
  <c r="B245" i="1"/>
  <c r="B246" i="1" l="1"/>
  <c r="A247" i="1"/>
  <c r="A248" i="1" l="1"/>
  <c r="B247" i="1"/>
  <c r="A249" i="1" l="1"/>
  <c r="B248" i="1"/>
  <c r="A250" i="1" l="1"/>
  <c r="B249" i="1"/>
  <c r="A251" i="1" l="1"/>
  <c r="B250" i="1"/>
  <c r="A252" i="1" l="1"/>
  <c r="B251" i="1"/>
  <c r="A253" i="1" l="1"/>
  <c r="B252" i="1"/>
  <c r="A254" i="1" l="1"/>
  <c r="B253" i="1"/>
  <c r="A255" i="1" l="1"/>
  <c r="B254" i="1"/>
  <c r="A256" i="1" l="1"/>
  <c r="B255" i="1"/>
  <c r="A257" i="1" l="1"/>
  <c r="B256" i="1"/>
  <c r="A258" i="1" l="1"/>
  <c r="B257" i="1"/>
  <c r="A259" i="1" l="1"/>
  <c r="B258" i="1"/>
  <c r="A260" i="1" l="1"/>
  <c r="B259" i="1"/>
  <c r="A261" i="1" l="1"/>
  <c r="B260" i="1"/>
  <c r="A262" i="1" l="1"/>
  <c r="B261" i="1"/>
  <c r="A263" i="1" l="1"/>
  <c r="B262" i="1"/>
  <c r="A264" i="1" l="1"/>
  <c r="B263" i="1"/>
  <c r="A265" i="1" l="1"/>
  <c r="B264" i="1"/>
  <c r="A266" i="1" l="1"/>
  <c r="B265" i="1"/>
  <c r="A267" i="1" l="1"/>
  <c r="B266" i="1"/>
  <c r="A268" i="1" l="1"/>
  <c r="B267" i="1"/>
  <c r="A269" i="1" l="1"/>
  <c r="B268" i="1"/>
  <c r="A270" i="1" l="1"/>
  <c r="B269" i="1"/>
  <c r="A271" i="1" l="1"/>
  <c r="B270" i="1"/>
  <c r="A272" i="1" l="1"/>
  <c r="B271" i="1"/>
  <c r="A273" i="1" l="1"/>
  <c r="B272" i="1"/>
  <c r="A274" i="1" l="1"/>
  <c r="B273" i="1"/>
  <c r="A275" i="1" l="1"/>
  <c r="B274" i="1"/>
  <c r="A276" i="1" l="1"/>
  <c r="B275" i="1"/>
  <c r="A277" i="1" l="1"/>
  <c r="B276" i="1"/>
  <c r="A278" i="1" l="1"/>
  <c r="B277" i="1"/>
  <c r="A279" i="1" l="1"/>
  <c r="B278" i="1"/>
  <c r="A280" i="1" l="1"/>
  <c r="B279" i="1"/>
  <c r="A281" i="1" l="1"/>
  <c r="B280" i="1"/>
  <c r="A282" i="1" l="1"/>
  <c r="B281" i="1"/>
  <c r="A283" i="1" l="1"/>
  <c r="B282" i="1"/>
  <c r="A284" i="1" l="1"/>
  <c r="B283" i="1"/>
  <c r="A285" i="1" l="1"/>
  <c r="B284" i="1"/>
  <c r="A286" i="1" l="1"/>
  <c r="B285" i="1"/>
  <c r="A287" i="1" l="1"/>
  <c r="B286" i="1"/>
  <c r="A288" i="1" l="1"/>
  <c r="B287" i="1"/>
  <c r="A289" i="1" l="1"/>
  <c r="B288" i="1"/>
  <c r="A290" i="1" l="1"/>
  <c r="B289" i="1"/>
  <c r="A291" i="1" l="1"/>
  <c r="B290" i="1"/>
  <c r="A292" i="1" l="1"/>
  <c r="B291" i="1"/>
  <c r="A293" i="1" l="1"/>
  <c r="B292" i="1"/>
  <c r="A294" i="1" l="1"/>
  <c r="B293" i="1"/>
  <c r="A295" i="1" l="1"/>
  <c r="B294" i="1"/>
  <c r="A296" i="1" l="1"/>
  <c r="B295" i="1"/>
  <c r="A297" i="1" l="1"/>
  <c r="B296" i="1"/>
  <c r="A298" i="1" l="1"/>
  <c r="B297" i="1"/>
  <c r="A299" i="1" l="1"/>
  <c r="B298" i="1"/>
  <c r="A300" i="1" l="1"/>
  <c r="B299" i="1"/>
  <c r="A301" i="1" l="1"/>
  <c r="B300" i="1"/>
  <c r="A302" i="1" l="1"/>
  <c r="B301" i="1"/>
  <c r="A303" i="1" l="1"/>
  <c r="B302" i="1"/>
  <c r="A304" i="1" l="1"/>
  <c r="B303" i="1"/>
  <c r="A305" i="1" l="1"/>
  <c r="B304" i="1"/>
  <c r="A306" i="1" l="1"/>
  <c r="B305" i="1"/>
  <c r="A307" i="1" l="1"/>
  <c r="B306" i="1"/>
  <c r="A308" i="1" l="1"/>
  <c r="B307" i="1"/>
  <c r="A309" i="1" l="1"/>
  <c r="B308" i="1"/>
  <c r="A310" i="1" l="1"/>
  <c r="B309" i="1"/>
  <c r="A311" i="1" l="1"/>
  <c r="B310" i="1"/>
  <c r="A312" i="1" l="1"/>
  <c r="B311" i="1"/>
  <c r="A313" i="1" l="1"/>
  <c r="B312" i="1"/>
  <c r="A314" i="1" l="1"/>
  <c r="B313" i="1"/>
  <c r="A315" i="1" l="1"/>
  <c r="B314" i="1"/>
  <c r="A316" i="1" l="1"/>
  <c r="B315" i="1"/>
  <c r="A317" i="1" l="1"/>
  <c r="B316" i="1"/>
  <c r="A318" i="1" l="1"/>
  <c r="B317" i="1"/>
  <c r="A319" i="1" l="1"/>
  <c r="B318" i="1"/>
  <c r="A320" i="1" l="1"/>
  <c r="B319" i="1"/>
  <c r="A321" i="1" l="1"/>
  <c r="B320" i="1"/>
  <c r="A322" i="1" l="1"/>
  <c r="B321" i="1"/>
  <c r="A323" i="1" l="1"/>
  <c r="B322" i="1"/>
  <c r="A324" i="1" l="1"/>
  <c r="B323" i="1"/>
  <c r="A325" i="1" l="1"/>
  <c r="B324" i="1"/>
  <c r="A326" i="1" l="1"/>
  <c r="B325" i="1"/>
  <c r="A327" i="1" l="1"/>
  <c r="B326" i="1"/>
  <c r="A328" i="1" l="1"/>
  <c r="B327" i="1"/>
  <c r="A329" i="1" l="1"/>
  <c r="B328" i="1"/>
  <c r="A330" i="1" l="1"/>
  <c r="B329" i="1"/>
  <c r="A331" i="1" l="1"/>
  <c r="B330" i="1"/>
  <c r="A332" i="1" l="1"/>
  <c r="B331" i="1"/>
  <c r="A333" i="1" l="1"/>
  <c r="B332" i="1"/>
  <c r="A334" i="1" l="1"/>
  <c r="B333" i="1"/>
  <c r="A335" i="1" l="1"/>
  <c r="B334" i="1"/>
  <c r="A336" i="1" l="1"/>
  <c r="B335" i="1"/>
  <c r="A337" i="1" l="1"/>
  <c r="B336" i="1"/>
  <c r="A338" i="1" l="1"/>
  <c r="B337" i="1"/>
  <c r="A339" i="1" l="1"/>
  <c r="B338" i="1"/>
  <c r="A340" i="1" l="1"/>
  <c r="B339" i="1"/>
  <c r="A341" i="1" l="1"/>
  <c r="B340" i="1"/>
  <c r="A342" i="1" l="1"/>
  <c r="B341" i="1"/>
  <c r="A343" i="1" l="1"/>
  <c r="B342" i="1"/>
  <c r="A344" i="1" l="1"/>
  <c r="B343" i="1"/>
  <c r="A345" i="1" l="1"/>
  <c r="B344" i="1"/>
  <c r="A346" i="1" l="1"/>
  <c r="B345" i="1"/>
  <c r="A347" i="1" l="1"/>
  <c r="B346" i="1"/>
  <c r="A348" i="1" l="1"/>
  <c r="B347" i="1"/>
  <c r="A349" i="1" l="1"/>
  <c r="B348" i="1"/>
  <c r="A350" i="1" l="1"/>
  <c r="B349" i="1"/>
  <c r="A351" i="1" l="1"/>
  <c r="B350" i="1"/>
  <c r="A352" i="1" l="1"/>
  <c r="B351" i="1"/>
  <c r="A353" i="1" l="1"/>
  <c r="B352" i="1"/>
  <c r="A354" i="1" l="1"/>
  <c r="B353" i="1"/>
  <c r="A355" i="1" l="1"/>
  <c r="B354" i="1"/>
  <c r="A356" i="1" l="1"/>
  <c r="B355" i="1"/>
  <c r="A357" i="1" l="1"/>
  <c r="B356" i="1"/>
  <c r="A358" i="1" l="1"/>
  <c r="B357" i="1"/>
  <c r="A359" i="1" l="1"/>
  <c r="B358" i="1"/>
  <c r="A360" i="1" l="1"/>
  <c r="B359" i="1"/>
  <c r="A361" i="1" l="1"/>
  <c r="B360" i="1"/>
  <c r="A362" i="1" l="1"/>
  <c r="B361" i="1"/>
  <c r="A363" i="1" l="1"/>
  <c r="B362" i="1"/>
  <c r="A364" i="1" l="1"/>
  <c r="B363" i="1"/>
  <c r="A365" i="1" l="1"/>
  <c r="B364" i="1"/>
  <c r="A366" i="1" l="1"/>
  <c r="B365" i="1"/>
  <c r="A367" i="1" l="1"/>
  <c r="B366" i="1"/>
  <c r="A368" i="1" l="1"/>
  <c r="B367" i="1"/>
  <c r="A369" i="1" l="1"/>
  <c r="B368" i="1"/>
  <c r="A370" i="1" l="1"/>
  <c r="B369" i="1"/>
  <c r="A371" i="1" l="1"/>
  <c r="B370" i="1"/>
  <c r="A372" i="1" l="1"/>
  <c r="B371" i="1"/>
  <c r="B372" i="1" l="1"/>
  <c r="A373" i="1"/>
  <c r="A374" i="1" l="1"/>
  <c r="B373" i="1"/>
  <c r="A375" i="1" l="1"/>
  <c r="B374" i="1"/>
  <c r="B375" i="1" l="1"/>
  <c r="A376" i="1"/>
  <c r="B376" i="1" s="1"/>
  <c r="P15" i="6"/>
  <c r="C15" i="6"/>
  <c r="D15" i="6"/>
  <c r="I15" i="6"/>
  <c r="K15" i="6"/>
  <c r="H15" i="6"/>
  <c r="L15" i="6"/>
  <c r="T15" i="6"/>
  <c r="U15" i="6"/>
  <c r="M15" i="6"/>
  <c r="E15" i="6"/>
  <c r="N15" i="6"/>
  <c r="F15" i="6"/>
  <c r="Q15" i="6"/>
  <c r="R15" i="6"/>
  <c r="S15" i="6"/>
  <c r="G15" i="6"/>
  <c r="O15" i="6"/>
  <c r="D7" i="6" l="1"/>
  <c r="P7" i="6"/>
  <c r="O7" i="6"/>
  <c r="U7" i="6"/>
  <c r="E7" i="6"/>
  <c r="J15" i="6"/>
  <c r="Q7" i="6" s="1"/>
  <c r="L7" i="6"/>
  <c r="I7" i="6"/>
  <c r="R7" i="6"/>
  <c r="K7" i="6"/>
  <c r="N7" i="6"/>
  <c r="M7" i="6"/>
  <c r="J7" i="6"/>
  <c r="S7" i="6"/>
  <c r="T7" i="6"/>
  <c r="V15" i="6" l="1"/>
  <c r="H7" i="6"/>
  <c r="G7" i="6"/>
  <c r="C7" i="6"/>
  <c r="F7" i="6"/>
  <c r="V7" i="6" l="1"/>
</calcChain>
</file>

<file path=xl/comments1.xml><?xml version="1.0" encoding="utf-8"?>
<comments xmlns="http://schemas.openxmlformats.org/spreadsheetml/2006/main">
  <authors>
    <author>hiroshi ogawa</author>
    <author>Administrator</author>
  </authors>
  <commentList>
    <comment ref="F1" authorId="0" shapeId="0">
      <text>
        <r>
          <rPr>
            <sz val="9"/>
            <color indexed="81"/>
            <rFont val="ＭＳ Ｐゴシック"/>
            <family val="3"/>
            <charset val="128"/>
          </rPr>
          <t>この行に入れた文字、例えば「道」を時間割表からカウントしています。
何か他の文字をカウントしたい場合は、任意の文字を入れれば、カウントできます。4年1組の意味で「41」などでもカウントします。</t>
        </r>
      </text>
    </comment>
    <comment ref="H1" authorId="0" shapeId="0">
      <text>
        <r>
          <rPr>
            <b/>
            <sz val="9"/>
            <color indexed="81"/>
            <rFont val="ＭＳ Ｐゴシック"/>
            <family val="3"/>
            <charset val="128"/>
          </rPr>
          <t xml:space="preserve">国語と分離しても、しなくても、いいですよ。
</t>
        </r>
      </text>
    </comment>
    <comment ref="R1" authorId="0" shapeId="0">
      <text>
        <r>
          <rPr>
            <b/>
            <sz val="9"/>
            <color indexed="81"/>
            <rFont val="ＭＳ Ｐゴシック"/>
            <family val="3"/>
            <charset val="128"/>
          </rPr>
          <t>総合と、分離しても、しなくてもいいですよ。</t>
        </r>
      </text>
    </comment>
    <comment ref="F3" authorId="0" shapeId="0">
      <text>
        <r>
          <rPr>
            <b/>
            <sz val="12"/>
            <color indexed="81"/>
            <rFont val="ＭＳ Ｐゴシック"/>
            <family val="3"/>
            <charset val="128"/>
          </rPr>
          <t>各学年で指導要領に沿って入れてください</t>
        </r>
        <r>
          <rPr>
            <b/>
            <sz val="9"/>
            <color indexed="81"/>
            <rFont val="ＭＳ Ｐゴシック"/>
            <family val="3"/>
            <charset val="128"/>
          </rPr>
          <t xml:space="preserve">
</t>
        </r>
      </text>
    </comment>
    <comment ref="A8" authorId="1" shapeId="0">
      <text>
        <r>
          <rPr>
            <b/>
            <sz val="9"/>
            <color indexed="81"/>
            <rFont val="ＭＳ Ｐゴシック"/>
            <family val="3"/>
            <charset val="128"/>
          </rPr>
          <t>年度初めにこのセルだけ○○○○年を書き変えてください。
→　1年の日付、曜日が変わります。</t>
        </r>
      </text>
    </comment>
  </commentList>
</comments>
</file>

<file path=xl/comments2.xml><?xml version="1.0" encoding="utf-8"?>
<comments xmlns="http://schemas.openxmlformats.org/spreadsheetml/2006/main">
  <authors>
    <author>hiroshi ogawa</author>
  </authors>
  <commentList>
    <comment ref="B3" authorId="0" shapeId="0">
      <text>
        <r>
          <rPr>
            <sz val="9"/>
            <color indexed="81"/>
            <rFont val="ＭＳ Ｐゴシック"/>
            <family val="3"/>
            <charset val="128"/>
          </rPr>
          <t>この行に入れた文字、例えば「道」を時間割表からカウントしています。
何か他の文字をカウントしたい場合は、任意の文字を入れれば、カウントできます。4年1組の意味で「41」などでもカウントします（専科の先生も使えます）。</t>
        </r>
      </text>
    </comment>
    <comment ref="D3" authorId="0" shapeId="0">
      <text>
        <r>
          <rPr>
            <b/>
            <sz val="9"/>
            <color indexed="81"/>
            <rFont val="ＭＳ Ｐゴシック"/>
            <family val="3"/>
            <charset val="128"/>
          </rPr>
          <t xml:space="preserve">国語と分離しても、しなくても、いいですよ。
</t>
        </r>
      </text>
    </comment>
    <comment ref="B5" authorId="0" shapeId="0">
      <text>
        <r>
          <rPr>
            <b/>
            <sz val="12"/>
            <color indexed="81"/>
            <rFont val="ＭＳ Ｐゴシック"/>
            <family val="3"/>
            <charset val="128"/>
          </rPr>
          <t>各学年で指導要領に沿って入れてください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<sst xmlns="http://schemas.openxmlformats.org/spreadsheetml/2006/main" count="1272" uniqueCount="80">
  <si>
    <t>国</t>
    <rPh sb="0" eb="1">
      <t>コク</t>
    </rPh>
    <phoneticPr fontId="1"/>
  </si>
  <si>
    <t>算</t>
    <rPh sb="0" eb="1">
      <t>サン</t>
    </rPh>
    <phoneticPr fontId="1"/>
  </si>
  <si>
    <t>理</t>
    <rPh sb="0" eb="1">
      <t>リ</t>
    </rPh>
    <phoneticPr fontId="1"/>
  </si>
  <si>
    <t>社</t>
    <rPh sb="0" eb="1">
      <t>シャ</t>
    </rPh>
    <phoneticPr fontId="1"/>
  </si>
  <si>
    <t>総</t>
    <rPh sb="0" eb="1">
      <t>ソウ</t>
    </rPh>
    <phoneticPr fontId="1"/>
  </si>
  <si>
    <t>音</t>
    <rPh sb="0" eb="1">
      <t>オン</t>
    </rPh>
    <phoneticPr fontId="1"/>
  </si>
  <si>
    <t>図</t>
    <rPh sb="0" eb="1">
      <t>ズ</t>
    </rPh>
    <phoneticPr fontId="1"/>
  </si>
  <si>
    <t>体</t>
    <rPh sb="0" eb="1">
      <t>タイ</t>
    </rPh>
    <phoneticPr fontId="1"/>
  </si>
  <si>
    <t>行</t>
    <rPh sb="0" eb="1">
      <t>ギョウ</t>
    </rPh>
    <phoneticPr fontId="1"/>
  </si>
  <si>
    <t>道</t>
    <rPh sb="0" eb="1">
      <t>ドウ</t>
    </rPh>
    <phoneticPr fontId="1"/>
  </si>
  <si>
    <t>家</t>
    <rPh sb="0" eb="1">
      <t>イエ</t>
    </rPh>
    <phoneticPr fontId="1"/>
  </si>
  <si>
    <t>学</t>
    <rPh sb="0" eb="1">
      <t>ガク</t>
    </rPh>
    <phoneticPr fontId="1"/>
  </si>
  <si>
    <t>個人予定</t>
    <rPh sb="0" eb="2">
      <t>コジン</t>
    </rPh>
    <rPh sb="2" eb="4">
      <t>ヨテイ</t>
    </rPh>
    <phoneticPr fontId="1"/>
  </si>
  <si>
    <t>学校・学年の予定</t>
    <rPh sb="0" eb="2">
      <t>ガッコウ</t>
    </rPh>
    <rPh sb="3" eb="5">
      <t>ガクネン</t>
    </rPh>
    <rPh sb="6" eb="8">
      <t>ヨテイ</t>
    </rPh>
    <phoneticPr fontId="1"/>
  </si>
  <si>
    <t>ク</t>
    <phoneticPr fontId="1"/>
  </si>
  <si>
    <t>累計</t>
    <rPh sb="0" eb="2">
      <t>ルイケイ</t>
    </rPh>
    <phoneticPr fontId="1"/>
  </si>
  <si>
    <t>英</t>
    <rPh sb="0" eb="1">
      <t>エイ</t>
    </rPh>
    <phoneticPr fontId="1"/>
  </si>
  <si>
    <t>書</t>
    <rPh sb="0" eb="1">
      <t>ショ</t>
    </rPh>
    <phoneticPr fontId="1"/>
  </si>
  <si>
    <t>1週間平均どれくらいすればいいか</t>
    <rPh sb="1" eb="3">
      <t>シュウカン</t>
    </rPh>
    <rPh sb="3" eb="5">
      <t>ヘイキン</t>
    </rPh>
    <phoneticPr fontId="1"/>
  </si>
  <si>
    <t>道</t>
    <rPh sb="0" eb="1">
      <t>ミチ</t>
    </rPh>
    <phoneticPr fontId="1"/>
  </si>
  <si>
    <t>合計</t>
    <rPh sb="0" eb="2">
      <t>ゴウケイ</t>
    </rPh>
    <phoneticPr fontId="1"/>
  </si>
  <si>
    <t>委</t>
    <rPh sb="0" eb="1">
      <t>イ</t>
    </rPh>
    <phoneticPr fontId="1"/>
  </si>
  <si>
    <t>通年</t>
    <rPh sb="0" eb="2">
      <t>ツウネン</t>
    </rPh>
    <phoneticPr fontId="1"/>
  </si>
  <si>
    <t>1学期累計</t>
    <rPh sb="3" eb="5">
      <t>ルイケイ</t>
    </rPh>
    <phoneticPr fontId="1"/>
  </si>
  <si>
    <t>2学期累計</t>
    <rPh sb="3" eb="5">
      <t>ルイケイ</t>
    </rPh>
    <phoneticPr fontId="1"/>
  </si>
  <si>
    <t>3学期累計</t>
    <rPh sb="3" eb="5">
      <t>ルイケイ</t>
    </rPh>
    <phoneticPr fontId="1"/>
  </si>
  <si>
    <t>1+2学期累計</t>
    <rPh sb="5" eb="7">
      <t>ルイケイ</t>
    </rPh>
    <phoneticPr fontId="1"/>
  </si>
  <si>
    <t xml:space="preserve"> </t>
    <phoneticPr fontId="1"/>
  </si>
  <si>
    <t>標準時数</t>
    <rPh sb="0" eb="2">
      <t>ヒョウジュン</t>
    </rPh>
    <rPh sb="2" eb="4">
      <t>ジスウ</t>
    </rPh>
    <phoneticPr fontId="1"/>
  </si>
  <si>
    <t>学期別</t>
    <rPh sb="0" eb="2">
      <t>ガッキ</t>
    </rPh>
    <rPh sb="2" eb="3">
      <t>ベツ</t>
    </rPh>
    <phoneticPr fontId="4"/>
  </si>
  <si>
    <t>？</t>
    <phoneticPr fontId="1"/>
  </si>
  <si>
    <t>１行目に入れている「」などの文字をcountif関数でカウントしています。項目を増やしたいときは1行目の「？」を別の字に変えてください。</t>
    <rPh sb="1" eb="3">
      <t>ギョウメ</t>
    </rPh>
    <rPh sb="4" eb="5">
      <t>イ</t>
    </rPh>
    <rPh sb="14" eb="16">
      <t>モジ</t>
    </rPh>
    <rPh sb="24" eb="26">
      <t>カンスウ</t>
    </rPh>
    <rPh sb="37" eb="39">
      <t>コウモク</t>
    </rPh>
    <rPh sb="40" eb="41">
      <t>フ</t>
    </rPh>
    <rPh sb="49" eb="51">
      <t>ギョウメ</t>
    </rPh>
    <rPh sb="56" eb="57">
      <t>ベツ</t>
    </rPh>
    <rPh sb="58" eb="59">
      <t>ジ</t>
    </rPh>
    <rPh sb="60" eb="61">
      <t>カ</t>
    </rPh>
    <phoneticPr fontId="1"/>
  </si>
  <si>
    <t>生</t>
    <rPh sb="0" eb="1">
      <t>セイ</t>
    </rPh>
    <phoneticPr fontId="1"/>
  </si>
  <si>
    <t>ク</t>
  </si>
  <si>
    <t>？</t>
  </si>
  <si>
    <t>英</t>
    <rPh sb="0" eb="1">
      <t>エイ</t>
    </rPh>
    <phoneticPr fontId="4"/>
  </si>
  <si>
    <t>総</t>
    <rPh sb="0" eb="1">
      <t>ソウ</t>
    </rPh>
    <phoneticPr fontId="4"/>
  </si>
  <si>
    <t>最初の1週間（A週・B週がある場合は2週間）を入力して、後はコピペしてくださればOKです。</t>
    <rPh sb="0" eb="2">
      <t>サイショ</t>
    </rPh>
    <rPh sb="4" eb="6">
      <t>シュウカン</t>
    </rPh>
    <rPh sb="8" eb="9">
      <t>シュウ</t>
    </rPh>
    <rPh sb="11" eb="12">
      <t>シュウ</t>
    </rPh>
    <rPh sb="15" eb="17">
      <t>バアイ</t>
    </rPh>
    <rPh sb="19" eb="21">
      <t>シュウカン</t>
    </rPh>
    <rPh sb="23" eb="25">
      <t>ニュウリョク</t>
    </rPh>
    <rPh sb="28" eb="29">
      <t>アト</t>
    </rPh>
    <phoneticPr fontId="1"/>
  </si>
  <si>
    <t>ク</t>
    <phoneticPr fontId="1"/>
  </si>
  <si>
    <t>ク</t>
    <phoneticPr fontId="1"/>
  </si>
  <si>
    <t>ク</t>
    <phoneticPr fontId="1"/>
  </si>
  <si>
    <t>ク</t>
    <phoneticPr fontId="1"/>
  </si>
  <si>
    <t>ク</t>
    <phoneticPr fontId="1"/>
  </si>
  <si>
    <t>ク</t>
    <phoneticPr fontId="1"/>
  </si>
  <si>
    <t>ク</t>
    <phoneticPr fontId="1"/>
  </si>
  <si>
    <t>ク</t>
    <phoneticPr fontId="1"/>
  </si>
  <si>
    <t>係（リーダー）の先生へ</t>
    <rPh sb="0" eb="1">
      <t>カカリ</t>
    </rPh>
    <rPh sb="8" eb="10">
      <t>センセイ</t>
    </rPh>
    <phoneticPr fontId="1"/>
  </si>
  <si>
    <t>①4月1日のセルの西暦を変更する。・・・4月1日だけ変更すると1年中の日付と曜日が変更され、土曜日日曜日に色が付きます。</t>
    <rPh sb="2" eb="3">
      <t>ガツ</t>
    </rPh>
    <rPh sb="4" eb="5">
      <t>ニチ</t>
    </rPh>
    <rPh sb="9" eb="11">
      <t>セイレキ</t>
    </rPh>
    <rPh sb="12" eb="14">
      <t>ヘンコウ</t>
    </rPh>
    <rPh sb="21" eb="22">
      <t>ガツ</t>
    </rPh>
    <rPh sb="23" eb="24">
      <t>ニチ</t>
    </rPh>
    <rPh sb="26" eb="28">
      <t>ヘンコウ</t>
    </rPh>
    <rPh sb="32" eb="33">
      <t>ネン</t>
    </rPh>
    <rPh sb="33" eb="34">
      <t>ジュウ</t>
    </rPh>
    <rPh sb="35" eb="37">
      <t>ヒヅケ</t>
    </rPh>
    <rPh sb="38" eb="40">
      <t>ヨウビ</t>
    </rPh>
    <rPh sb="41" eb="43">
      <t>ヘンコウ</t>
    </rPh>
    <rPh sb="46" eb="49">
      <t>ドヨウビ</t>
    </rPh>
    <rPh sb="49" eb="52">
      <t>ニチヨウビ</t>
    </rPh>
    <rPh sb="53" eb="54">
      <t>イロ</t>
    </rPh>
    <rPh sb="55" eb="56">
      <t>ツ</t>
    </rPh>
    <phoneticPr fontId="1"/>
  </si>
  <si>
    <t>年度初めに、以下のことをしてから配布すると個々人の作業が軽減されます。</t>
    <rPh sb="0" eb="2">
      <t>ネンド</t>
    </rPh>
    <rPh sb="2" eb="3">
      <t>ハジ</t>
    </rPh>
    <rPh sb="6" eb="8">
      <t>イカ</t>
    </rPh>
    <rPh sb="16" eb="18">
      <t>ハイフ</t>
    </rPh>
    <rPh sb="21" eb="24">
      <t>ココジン</t>
    </rPh>
    <rPh sb="25" eb="27">
      <t>サギョウ</t>
    </rPh>
    <rPh sb="28" eb="30">
      <t>ケイゲン</t>
    </rPh>
    <phoneticPr fontId="1"/>
  </si>
  <si>
    <t>③年間行事（学校・学年の予定）を入れてあげる</t>
    <rPh sb="1" eb="3">
      <t>ネンカン</t>
    </rPh>
    <rPh sb="3" eb="5">
      <t>ギョウジ</t>
    </rPh>
    <rPh sb="16" eb="17">
      <t>イ</t>
    </rPh>
    <phoneticPr fontId="1"/>
  </si>
  <si>
    <t>　→　色（書式）を付けるには書式の貼り付けボタンが便利です　→</t>
    <rPh sb="3" eb="4">
      <t>イロ</t>
    </rPh>
    <rPh sb="5" eb="7">
      <t>ショシキ</t>
    </rPh>
    <rPh sb="9" eb="10">
      <t>ツ</t>
    </rPh>
    <rPh sb="14" eb="16">
      <t>ショシキ</t>
    </rPh>
    <rPh sb="17" eb="18">
      <t>ハ</t>
    </rPh>
    <rPh sb="19" eb="20">
      <t>ツ</t>
    </rPh>
    <rPh sb="25" eb="27">
      <t>ベンリ</t>
    </rPh>
    <phoneticPr fontId="1"/>
  </si>
  <si>
    <t>ク</t>
    <phoneticPr fontId="1"/>
  </si>
  <si>
    <t>　→　色（書式）を付けるには書式の貼り付けボタンが便利です　コレ→</t>
    <rPh sb="3" eb="4">
      <t>イロ</t>
    </rPh>
    <rPh sb="5" eb="7">
      <t>ショシキ</t>
    </rPh>
    <rPh sb="9" eb="10">
      <t>ツ</t>
    </rPh>
    <rPh sb="14" eb="16">
      <t>ショシキ</t>
    </rPh>
    <rPh sb="17" eb="18">
      <t>ハ</t>
    </rPh>
    <rPh sb="19" eb="20">
      <t>ツ</t>
    </rPh>
    <rPh sb="25" eb="27">
      <t>ベンリ</t>
    </rPh>
    <phoneticPr fontId="1"/>
  </si>
  <si>
    <t>大切なデータを失わないように、時々「名前をつけて保存」しましょう。</t>
    <rPh sb="0" eb="2">
      <t>タイセツ</t>
    </rPh>
    <rPh sb="7" eb="8">
      <t>ウシナ</t>
    </rPh>
    <rPh sb="15" eb="17">
      <t>トキドキ</t>
    </rPh>
    <rPh sb="18" eb="20">
      <t>ナマエ</t>
    </rPh>
    <rPh sb="24" eb="26">
      <t>ホゾン</t>
    </rPh>
    <phoneticPr fontId="1"/>
  </si>
  <si>
    <t>あと何時間？（0以上で標準時数オーバー）</t>
    <rPh sb="2" eb="5">
      <t>ナンジカン</t>
    </rPh>
    <rPh sb="8" eb="10">
      <t>イジョウ</t>
    </rPh>
    <rPh sb="11" eb="13">
      <t>ヒョウジュン</t>
    </rPh>
    <rPh sb="13" eb="15">
      <t>ジスウ</t>
    </rPh>
    <phoneticPr fontId="1"/>
  </si>
  <si>
    <t>　→　あらかじめ1年分の時間割をコピペしてしまえば、年間で何時間の過不足があるのか、予想ができます。</t>
    <rPh sb="9" eb="11">
      <t>ネンブン</t>
    </rPh>
    <rPh sb="12" eb="15">
      <t>ジカンワリ</t>
    </rPh>
    <rPh sb="26" eb="28">
      <t>ネンカン</t>
    </rPh>
    <rPh sb="29" eb="32">
      <t>ナンジカン</t>
    </rPh>
    <rPh sb="33" eb="36">
      <t>カブソク</t>
    </rPh>
    <rPh sb="42" eb="44">
      <t>ヨソウ</t>
    </rPh>
    <phoneticPr fontId="1"/>
  </si>
  <si>
    <r>
      <t>メインの時間割（</t>
    </r>
    <r>
      <rPr>
        <b/>
        <sz val="11"/>
        <color rgb="FFFF0000"/>
        <rFont val="ＭＳ Ｐ明朝"/>
        <family val="1"/>
        <charset val="128"/>
      </rPr>
      <t>M</t>
    </r>
    <r>
      <rPr>
        <b/>
        <sz val="11"/>
        <color theme="1"/>
        <rFont val="ＭＳ Ｐ明朝"/>
        <family val="1"/>
        <charset val="128"/>
      </rPr>
      <t>）</t>
    </r>
    <rPh sb="4" eb="7">
      <t>ジカンワリ</t>
    </rPh>
    <phoneticPr fontId="1"/>
  </si>
  <si>
    <r>
      <t>Sheet1の「E～K列（</t>
    </r>
    <r>
      <rPr>
        <b/>
        <sz val="11"/>
        <color rgb="FFFF0000"/>
        <rFont val="ＭＳ Ｐゴシック"/>
        <family val="3"/>
        <charset val="128"/>
        <scheme val="minor"/>
      </rPr>
      <t>M</t>
    </r>
    <r>
      <rPr>
        <sz val="11"/>
        <color theme="1"/>
        <rFont val="ＭＳ Ｐゴシック"/>
        <family val="2"/>
        <charset val="128"/>
        <scheme val="minor"/>
      </rPr>
      <t>）」に時間割を入れると、自動的に累計時数（１・２・３学期）と残り時数が表示されます。</t>
    </r>
    <rPh sb="11" eb="12">
      <t>レツ</t>
    </rPh>
    <rPh sb="17" eb="20">
      <t>ジカンワリ</t>
    </rPh>
    <rPh sb="21" eb="22">
      <t>イ</t>
    </rPh>
    <rPh sb="26" eb="29">
      <t>ジドウテキ</t>
    </rPh>
    <rPh sb="30" eb="32">
      <t>ルイケイ</t>
    </rPh>
    <rPh sb="32" eb="33">
      <t>ジ</t>
    </rPh>
    <rPh sb="33" eb="34">
      <t>スウ</t>
    </rPh>
    <rPh sb="40" eb="42">
      <t>ガッキ</t>
    </rPh>
    <rPh sb="44" eb="45">
      <t>ノコ</t>
    </rPh>
    <rPh sb="46" eb="48">
      <t>ジスウ</t>
    </rPh>
    <rPh sb="49" eb="51">
      <t>ヒョウジ</t>
    </rPh>
    <phoneticPr fontId="1"/>
  </si>
  <si>
    <r>
      <t>　→　「カウンター」シートの4行目</t>
    </r>
    <r>
      <rPr>
        <sz val="11"/>
        <color rgb="FF00B0F0"/>
        <rFont val="ＭＳ Ｐゴシック"/>
        <family val="3"/>
        <charset val="128"/>
        <scheme val="minor"/>
      </rPr>
      <t>（青字）</t>
    </r>
    <r>
      <rPr>
        <sz val="11"/>
        <color theme="1"/>
        <rFont val="ＭＳ Ｐゴシック"/>
        <family val="2"/>
        <charset val="128"/>
        <scheme val="minor"/>
      </rPr>
      <t>に標準時数を入れておくと、年間であと何時間不足しているかが分かります。</t>
    </r>
    <rPh sb="15" eb="17">
      <t>ギョウメ</t>
    </rPh>
    <rPh sb="18" eb="19">
      <t>アオ</t>
    </rPh>
    <rPh sb="19" eb="20">
      <t>ジ</t>
    </rPh>
    <rPh sb="22" eb="24">
      <t>ヒョウジュン</t>
    </rPh>
    <rPh sb="24" eb="26">
      <t>ジスウ</t>
    </rPh>
    <rPh sb="27" eb="28">
      <t>イ</t>
    </rPh>
    <rPh sb="34" eb="36">
      <t>ネンカン</t>
    </rPh>
    <rPh sb="39" eb="42">
      <t>ナンジカン</t>
    </rPh>
    <rPh sb="42" eb="44">
      <t>フソク</t>
    </rPh>
    <rPh sb="50" eb="51">
      <t>ワ</t>
    </rPh>
    <phoneticPr fontId="1"/>
  </si>
  <si>
    <r>
      <t>1/2でカウントするとき、Mを消してこちら（</t>
    </r>
    <r>
      <rPr>
        <b/>
        <sz val="11"/>
        <color rgb="FFFF0000"/>
        <rFont val="ＭＳ Ｐ明朝"/>
        <family val="1"/>
        <charset val="128"/>
      </rPr>
      <t>S1</t>
    </r>
    <r>
      <rPr>
        <b/>
        <sz val="11"/>
        <color theme="1"/>
        <rFont val="ＭＳ Ｐ明朝"/>
        <family val="1"/>
        <charset val="128"/>
      </rPr>
      <t>）に入れる</t>
    </r>
    <rPh sb="15" eb="16">
      <t>ケ</t>
    </rPh>
    <rPh sb="26" eb="27">
      <t>イ</t>
    </rPh>
    <phoneticPr fontId="1"/>
  </si>
  <si>
    <r>
      <t>1/3でカウントするとき、Mを消してこちら（</t>
    </r>
    <r>
      <rPr>
        <b/>
        <sz val="11"/>
        <color rgb="FFFF0000"/>
        <rFont val="ＭＳ Ｐ明朝"/>
        <family val="1"/>
        <charset val="128"/>
      </rPr>
      <t>S2</t>
    </r>
    <r>
      <rPr>
        <b/>
        <sz val="11"/>
        <color theme="1"/>
        <rFont val="ＭＳ Ｐ明朝"/>
        <family val="1"/>
        <charset val="128"/>
      </rPr>
      <t>）に入れる</t>
    </r>
    <rPh sb="15" eb="16">
      <t>ケ</t>
    </rPh>
    <rPh sb="26" eb="27">
      <t>イ</t>
    </rPh>
    <phoneticPr fontId="1"/>
  </si>
  <si>
    <t>②土曜日・日曜日・休業日に色を付ける</t>
    <rPh sb="9" eb="12">
      <t>キュウギョウビ</t>
    </rPh>
    <rPh sb="13" eb="14">
      <t>イロ</t>
    </rPh>
    <rPh sb="15" eb="16">
      <t>ツ</t>
    </rPh>
    <phoneticPr fontId="1"/>
  </si>
  <si>
    <t>※小数点以下は四捨五入するよう設定しています。</t>
    <rPh sb="1" eb="4">
      <t>ショウスウテン</t>
    </rPh>
    <rPh sb="4" eb="6">
      <t>イカ</t>
    </rPh>
    <rPh sb="7" eb="11">
      <t>シシャゴニュウ</t>
    </rPh>
    <rPh sb="15" eb="17">
      <t>セッテイ</t>
    </rPh>
    <phoneticPr fontId="1"/>
  </si>
  <si>
    <t>※　各校の事情に合わせて適宜カスタマイズしてお使いください。</t>
    <rPh sb="2" eb="4">
      <t>カクコウ</t>
    </rPh>
    <rPh sb="5" eb="7">
      <t>ジジョウ</t>
    </rPh>
    <rPh sb="8" eb="9">
      <t>ア</t>
    </rPh>
    <rPh sb="12" eb="14">
      <t>テキギ</t>
    </rPh>
    <rPh sb="23" eb="24">
      <t>ツカ</t>
    </rPh>
    <phoneticPr fontId="1"/>
  </si>
  <si>
    <t>→　1/3でカウントするケースがない学校は、列を選んで「非表示」にするとすっきりします。</t>
    <phoneticPr fontId="1"/>
  </si>
  <si>
    <t>社</t>
    <rPh sb="0" eb="1">
      <t>シャ</t>
    </rPh>
    <phoneticPr fontId="1"/>
  </si>
  <si>
    <t>行</t>
    <rPh sb="0" eb="1">
      <t>ギョウ</t>
    </rPh>
    <phoneticPr fontId="1"/>
  </si>
  <si>
    <r>
      <t>モジュール化などで1/3時間でカウントしたい場合は、</t>
    </r>
    <r>
      <rPr>
        <b/>
        <sz val="11"/>
        <color rgb="FFFF0000"/>
        <rFont val="ＭＳ Ｐゴシック"/>
        <family val="3"/>
        <charset val="128"/>
        <scheme val="minor"/>
      </rPr>
      <t>M</t>
    </r>
    <r>
      <rPr>
        <sz val="11"/>
        <color theme="1"/>
        <rFont val="ＭＳ Ｐゴシック"/>
        <family val="2"/>
        <charset val="128"/>
        <scheme val="minor"/>
      </rPr>
      <t>に入っている文字を消して</t>
    </r>
    <r>
      <rPr>
        <b/>
        <sz val="11"/>
        <color rgb="FFFF0000"/>
        <rFont val="ＭＳ Ｐゴシック"/>
        <family val="3"/>
        <charset val="128"/>
        <scheme val="minor"/>
      </rPr>
      <t>S2</t>
    </r>
    <r>
      <rPr>
        <sz val="11"/>
        <color theme="1"/>
        <rFont val="ＭＳ Ｐゴシック"/>
        <family val="3"/>
        <charset val="128"/>
        <scheme val="minor"/>
      </rPr>
      <t>のゾーンに科目名を入れます。</t>
    </r>
    <rPh sb="5" eb="6">
      <t>カ</t>
    </rPh>
    <rPh sb="12" eb="14">
      <t>ジカン</t>
    </rPh>
    <rPh sb="22" eb="24">
      <t>バアイ</t>
    </rPh>
    <rPh sb="28" eb="29">
      <t>ハイ</t>
    </rPh>
    <rPh sb="33" eb="35">
      <t>モジ</t>
    </rPh>
    <rPh sb="36" eb="37">
      <t>ケ</t>
    </rPh>
    <rPh sb="46" eb="49">
      <t>カモクメイ</t>
    </rPh>
    <rPh sb="50" eb="51">
      <t>イ</t>
    </rPh>
    <phoneticPr fontId="1"/>
  </si>
  <si>
    <t>同じ日・同じ週の中で、時間割を入れ替えた場合は時数の増減に関係ありませんので、入力し直す必要はありません。（記録を残したい場合は正しく入力してください）</t>
    <rPh sb="0" eb="1">
      <t>オナ</t>
    </rPh>
    <rPh sb="2" eb="3">
      <t>ヒ</t>
    </rPh>
    <rPh sb="4" eb="5">
      <t>オナ</t>
    </rPh>
    <rPh sb="6" eb="7">
      <t>シュウ</t>
    </rPh>
    <rPh sb="8" eb="9">
      <t>ナカ</t>
    </rPh>
    <rPh sb="11" eb="14">
      <t>ジカンワリ</t>
    </rPh>
    <rPh sb="15" eb="16">
      <t>イ</t>
    </rPh>
    <rPh sb="17" eb="18">
      <t>カ</t>
    </rPh>
    <rPh sb="20" eb="22">
      <t>バアイ</t>
    </rPh>
    <rPh sb="23" eb="25">
      <t>ジスウ</t>
    </rPh>
    <rPh sb="26" eb="28">
      <t>ゾウゲン</t>
    </rPh>
    <rPh sb="29" eb="31">
      <t>カンケイ</t>
    </rPh>
    <rPh sb="39" eb="41">
      <t>ニュウリョク</t>
    </rPh>
    <rPh sb="42" eb="43">
      <t>ナオ</t>
    </rPh>
    <rPh sb="44" eb="46">
      <t>ヒツヨウ</t>
    </rPh>
    <rPh sb="54" eb="56">
      <t>キロク</t>
    </rPh>
    <rPh sb="57" eb="58">
      <t>ノコ</t>
    </rPh>
    <rPh sb="61" eb="63">
      <t>バアイ</t>
    </rPh>
    <rPh sb="64" eb="65">
      <t>タダ</t>
    </rPh>
    <rPh sb="67" eb="69">
      <t>ニュウリョク</t>
    </rPh>
    <phoneticPr fontId="1"/>
  </si>
  <si>
    <r>
      <t>保健行事などで、1/2時間でカウントしたい場合は、</t>
    </r>
    <r>
      <rPr>
        <b/>
        <sz val="11"/>
        <color rgb="FFFF0000"/>
        <rFont val="ＭＳ Ｐゴシック"/>
        <family val="3"/>
        <charset val="128"/>
        <scheme val="minor"/>
      </rPr>
      <t>M</t>
    </r>
    <r>
      <rPr>
        <sz val="11"/>
        <color theme="1"/>
        <rFont val="ＭＳ Ｐゴシック"/>
        <family val="2"/>
        <charset val="128"/>
        <scheme val="minor"/>
      </rPr>
      <t>に入っている数式を消して</t>
    </r>
    <r>
      <rPr>
        <b/>
        <sz val="11"/>
        <color rgb="FFFF0000"/>
        <rFont val="ＭＳ Ｐゴシック"/>
        <family val="3"/>
        <charset val="128"/>
        <scheme val="minor"/>
      </rPr>
      <t>S1</t>
    </r>
    <r>
      <rPr>
        <sz val="11"/>
        <color theme="1"/>
        <rFont val="ＭＳ Ｐゴシック"/>
        <family val="2"/>
        <charset val="128"/>
        <scheme val="minor"/>
      </rPr>
      <t>のゾーンに科目名を入れます。（下の図参照）</t>
    </r>
    <rPh sb="0" eb="2">
      <t>ホケン</t>
    </rPh>
    <rPh sb="2" eb="4">
      <t>ギョウジ</t>
    </rPh>
    <rPh sb="11" eb="13">
      <t>ジカン</t>
    </rPh>
    <rPh sb="21" eb="23">
      <t>バアイ</t>
    </rPh>
    <rPh sb="27" eb="28">
      <t>ハイ</t>
    </rPh>
    <rPh sb="32" eb="34">
      <t>スウシキ</t>
    </rPh>
    <rPh sb="35" eb="36">
      <t>ケ</t>
    </rPh>
    <rPh sb="55" eb="56">
      <t>シタ</t>
    </rPh>
    <rPh sb="57" eb="58">
      <t>ズ</t>
    </rPh>
    <rPh sb="58" eb="60">
      <t>サンショウ</t>
    </rPh>
    <phoneticPr fontId="1"/>
  </si>
  <si>
    <r>
      <t>※　</t>
    </r>
    <r>
      <rPr>
        <b/>
        <sz val="11"/>
        <color rgb="FFFF0000"/>
        <rFont val="ＭＳ Ｐゴシック"/>
        <family val="3"/>
        <charset val="128"/>
        <scheme val="minor"/>
      </rPr>
      <t>M</t>
    </r>
    <r>
      <rPr>
        <sz val="11"/>
        <color theme="1"/>
        <rFont val="ＭＳ Ｐゴシック"/>
        <family val="2"/>
        <charset val="128"/>
        <scheme val="minor"/>
      </rPr>
      <t>はメインのM、</t>
    </r>
    <r>
      <rPr>
        <b/>
        <sz val="11"/>
        <color rgb="FFFF0000"/>
        <rFont val="ＭＳ Ｐゴシック"/>
        <family val="3"/>
        <charset val="128"/>
        <scheme val="minor"/>
      </rPr>
      <t>S1・S2</t>
    </r>
    <r>
      <rPr>
        <sz val="11"/>
        <color theme="1"/>
        <rFont val="ＭＳ Ｐゴシック"/>
        <family val="2"/>
        <charset val="128"/>
        <scheme val="minor"/>
      </rPr>
      <t>はサブのS意味。</t>
    </r>
    <rPh sb="20" eb="22">
      <t>イミ</t>
    </rPh>
    <phoneticPr fontId="1"/>
  </si>
  <si>
    <t>※※※　新しく改修したファイルであるため、まだ1年間利用して検証ができているわけではありません（2018/3/5現在）。何か、大きな不具合があるようでしたら、成徳小学校：小川までお知らせください。</t>
    <rPh sb="4" eb="5">
      <t>アタラ</t>
    </rPh>
    <rPh sb="7" eb="9">
      <t>カイシュウ</t>
    </rPh>
    <rPh sb="24" eb="26">
      <t>ネンカン</t>
    </rPh>
    <rPh sb="26" eb="28">
      <t>リヨウ</t>
    </rPh>
    <rPh sb="30" eb="32">
      <t>ケンショウ</t>
    </rPh>
    <rPh sb="56" eb="58">
      <t>ゲンザイ</t>
    </rPh>
    <rPh sb="60" eb="61">
      <t>ナニ</t>
    </rPh>
    <rPh sb="63" eb="64">
      <t>オオ</t>
    </rPh>
    <rPh sb="66" eb="69">
      <t>フグアイ</t>
    </rPh>
    <rPh sb="79" eb="84">
      <t>セイトクショウガッコウ</t>
    </rPh>
    <rPh sb="85" eb="87">
      <t>オガワ</t>
    </rPh>
    <rPh sb="90" eb="91">
      <t>シ</t>
    </rPh>
    <phoneticPr fontId="1"/>
  </si>
  <si>
    <t>※　8/31までを1学期とみなしています。数式を見ると、何月何日までカウントしているか分かります。</t>
    <rPh sb="10" eb="12">
      <t>ガッキ</t>
    </rPh>
    <rPh sb="21" eb="23">
      <t>スウシキ</t>
    </rPh>
    <rPh sb="24" eb="25">
      <t>ミ</t>
    </rPh>
    <rPh sb="28" eb="30">
      <t>ナンガツ</t>
    </rPh>
    <rPh sb="30" eb="32">
      <t>ナンニチ</t>
    </rPh>
    <rPh sb="43" eb="44">
      <t>ワ</t>
    </rPh>
    <phoneticPr fontId="1"/>
  </si>
  <si>
    <t>※　12/31までを2学期とみなしています。数式を見ると、何月何日までカウントしているか分かります。</t>
    <rPh sb="11" eb="13">
      <t>ガッキ</t>
    </rPh>
    <rPh sb="22" eb="24">
      <t>スウシキ</t>
    </rPh>
    <rPh sb="25" eb="26">
      <t>ミ</t>
    </rPh>
    <rPh sb="29" eb="31">
      <t>ナンガツ</t>
    </rPh>
    <rPh sb="31" eb="33">
      <t>ナンニチ</t>
    </rPh>
    <rPh sb="44" eb="45">
      <t>ワ</t>
    </rPh>
    <phoneticPr fontId="1"/>
  </si>
  <si>
    <t>※　3/31までを3学期とみなしています。数式を見ると、何月何日までカウントしているか分かります。</t>
    <rPh sb="10" eb="12">
      <t>ガッキ</t>
    </rPh>
    <rPh sb="21" eb="23">
      <t>スウシキ</t>
    </rPh>
    <rPh sb="24" eb="25">
      <t>ミ</t>
    </rPh>
    <rPh sb="28" eb="30">
      <t>ナンガツ</t>
    </rPh>
    <rPh sb="30" eb="32">
      <t>ナンニチ</t>
    </rPh>
    <rPh sb="43" eb="44">
      <t>ワ</t>
    </rPh>
    <phoneticPr fontId="1"/>
  </si>
  <si>
    <t>行</t>
    <rPh sb="0" eb="1">
      <t>ギョウ</t>
    </rPh>
    <phoneticPr fontId="1"/>
  </si>
  <si>
    <t>　→　S1に入力した科目には1/2をかけて、S2に入力した科目には1/3をかけてカウントします。　　</t>
    <rPh sb="6" eb="8">
      <t>ニュウリョク</t>
    </rPh>
    <rPh sb="10" eb="12">
      <t>カモク</t>
    </rPh>
    <rPh sb="25" eb="27">
      <t>ニュウリョク</t>
    </rPh>
    <rPh sb="29" eb="31">
      <t>カモク</t>
    </rPh>
    <phoneticPr fontId="1"/>
  </si>
  <si>
    <t>※　ドラッグ（移動）は可能なようです。</t>
  </si>
  <si>
    <t>年間（上の4行目と同じ値になるはず）</t>
    <rPh sb="0" eb="2">
      <t>ネンカン</t>
    </rPh>
    <rPh sb="3" eb="4">
      <t>ウエ</t>
    </rPh>
    <rPh sb="6" eb="8">
      <t>ギョウメ</t>
    </rPh>
    <rPh sb="9" eb="10">
      <t>オナ</t>
    </rPh>
    <rPh sb="11" eb="12">
      <t>アタイ</t>
    </rPh>
    <phoneticPr fontId="1"/>
  </si>
  <si>
    <t>※　M・S1・S2には初期状態でサンプルデータを入れています。消したり増やしたり動かしたりしてこのファイルの特徴を確かめてから、Deleteしてください。</t>
    <rPh sb="11" eb="13">
      <t>ショキ</t>
    </rPh>
    <rPh sb="13" eb="15">
      <t>ジョウタイ</t>
    </rPh>
    <rPh sb="24" eb="25">
      <t>イ</t>
    </rPh>
    <rPh sb="31" eb="32">
      <t>ケ</t>
    </rPh>
    <rPh sb="35" eb="36">
      <t>フ</t>
    </rPh>
    <rPh sb="40" eb="41">
      <t>ウゴ</t>
    </rPh>
    <rPh sb="54" eb="56">
      <t>トクチョウ</t>
    </rPh>
    <rPh sb="57" eb="58">
      <t>タシ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</si>
</sst>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m/d;@"/>
    <numFmt numFmtId="177" formatCode="0.0_ "/>
    <numFmt numFmtId="178" formatCode="aaa"/>
    <numFmt numFmtId="179" formatCode="0_ "/>
  </numFmts>
  <fonts count="15">
    <font>
      <sz val="11"/>
      <color theme="1"/>
      <name val="ＭＳ Ｐゴシック"/>
      <family val="2"/>
      <charset val="128"/>
      <scheme val="minor"/>
    </font>
    <font>
      <sz val="6"/>
      <name val="ＭＳ Ｐゴシック"/>
      <family val="2"/>
      <charset val="128"/>
      <scheme val="minor"/>
    </font>
    <font>
      <sz val="9"/>
      <color indexed="81"/>
      <name val="ＭＳ Ｐゴシック"/>
      <family val="3"/>
      <charset val="128"/>
    </font>
    <font>
      <b/>
      <sz val="9"/>
      <color indexed="81"/>
      <name val="ＭＳ Ｐゴシック"/>
      <family val="3"/>
      <charset val="128"/>
    </font>
    <font>
      <sz val="11"/>
      <color theme="1"/>
      <name val="ＭＳ Ｐ明朝"/>
      <family val="1"/>
      <charset val="128"/>
    </font>
    <font>
      <b/>
      <sz val="11"/>
      <color rgb="FF00B050"/>
      <name val="ＭＳ Ｐ明朝"/>
      <family val="1"/>
      <charset val="128"/>
    </font>
    <font>
      <sz val="11"/>
      <name val="ＭＳ Ｐ明朝"/>
      <family val="1"/>
      <charset val="128"/>
    </font>
    <font>
      <b/>
      <sz val="11"/>
      <color theme="1"/>
      <name val="ＭＳ Ｐ明朝"/>
      <family val="1"/>
      <charset val="128"/>
    </font>
    <font>
      <sz val="11"/>
      <color rgb="FFFF0000"/>
      <name val="ＭＳ Ｐ明朝"/>
      <family val="1"/>
      <charset val="128"/>
    </font>
    <font>
      <b/>
      <sz val="11"/>
      <color rgb="FFFF0000"/>
      <name val="ＭＳ Ｐ明朝"/>
      <family val="1"/>
      <charset val="128"/>
    </font>
    <font>
      <b/>
      <sz val="12"/>
      <color indexed="81"/>
      <name val="ＭＳ Ｐゴシック"/>
      <family val="3"/>
      <charset val="128"/>
    </font>
    <font>
      <sz val="11"/>
      <color rgb="FF00B0F0"/>
      <name val="ＭＳ Ｐ明朝"/>
      <family val="1"/>
      <charset val="128"/>
    </font>
    <font>
      <sz val="11"/>
      <color rgb="FF00B0F0"/>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s>
  <fills count="7">
    <fill>
      <patternFill patternType="none"/>
    </fill>
    <fill>
      <patternFill patternType="gray125"/>
    </fill>
    <fill>
      <patternFill patternType="solid">
        <fgColor rgb="FF00B0F0"/>
        <bgColor indexed="64"/>
      </patternFill>
    </fill>
    <fill>
      <patternFill patternType="solid">
        <fgColor theme="5" tint="0.79998168889431442"/>
        <bgColor indexed="64"/>
      </patternFill>
    </fill>
    <fill>
      <patternFill patternType="solid">
        <fgColor rgb="FFBEF8C1"/>
        <bgColor indexed="64"/>
      </patternFill>
    </fill>
    <fill>
      <patternFill patternType="solid">
        <fgColor rgb="FF00B050"/>
        <bgColor indexed="64"/>
      </patternFill>
    </fill>
    <fill>
      <patternFill patternType="solid">
        <fgColor rgb="FFFF0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5"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48">
    <xf numFmtId="0" fontId="0" fillId="0" borderId="0" xfId="0">
      <alignment vertical="center"/>
    </xf>
    <xf numFmtId="0" fontId="4" fillId="0" borderId="0" xfId="0" applyFont="1" applyAlignment="1">
      <alignment horizontal="left" vertical="center" shrinkToFit="1"/>
    </xf>
    <xf numFmtId="0" fontId="4" fillId="0" borderId="0" xfId="0" applyFont="1" applyAlignment="1">
      <alignment vertical="center" shrinkToFit="1"/>
    </xf>
    <xf numFmtId="0" fontId="4" fillId="0" borderId="0" xfId="0" applyFont="1" applyAlignment="1">
      <alignment horizontal="center" vertical="center" shrinkToFit="1"/>
    </xf>
    <xf numFmtId="0" fontId="5" fillId="0" borderId="0" xfId="0" applyFont="1" applyAlignment="1">
      <alignment vertical="center" shrinkToFit="1"/>
    </xf>
    <xf numFmtId="0" fontId="8" fillId="0" borderId="0" xfId="0" applyFont="1" applyAlignment="1">
      <alignment horizontal="center" vertical="center" shrinkToFit="1"/>
    </xf>
    <xf numFmtId="0" fontId="0" fillId="0" borderId="0" xfId="0" applyAlignment="1">
      <alignment horizontal="left" vertical="center" indent="2"/>
    </xf>
    <xf numFmtId="0" fontId="4" fillId="0" borderId="1" xfId="0" applyFont="1" applyFill="1" applyBorder="1" applyAlignment="1">
      <alignment vertical="center" shrinkToFit="1"/>
    </xf>
    <xf numFmtId="0" fontId="8" fillId="2" borderId="1" xfId="0" applyFont="1" applyFill="1" applyBorder="1" applyAlignment="1">
      <alignment vertical="center" shrinkToFit="1"/>
    </xf>
    <xf numFmtId="0" fontId="8" fillId="2" borderId="1" xfId="0" applyFont="1" applyFill="1" applyBorder="1" applyAlignment="1">
      <alignment horizontal="center" vertical="center" shrinkToFit="1"/>
    </xf>
    <xf numFmtId="0" fontId="6" fillId="2" borderId="1" xfId="0" applyFont="1" applyFill="1" applyBorder="1" applyAlignment="1">
      <alignment vertical="center" shrinkToFit="1"/>
    </xf>
    <xf numFmtId="0" fontId="4" fillId="2" borderId="1" xfId="0" applyFont="1" applyFill="1" applyBorder="1" applyAlignment="1">
      <alignment horizontal="center" vertical="center" shrinkToFit="1"/>
    </xf>
    <xf numFmtId="176" fontId="4" fillId="0" borderId="0" xfId="0" applyNumberFormat="1" applyFont="1" applyFill="1" applyAlignment="1">
      <alignment horizontal="left" vertical="center" shrinkToFit="1"/>
    </xf>
    <xf numFmtId="178" fontId="4" fillId="0" borderId="0" xfId="0" applyNumberFormat="1" applyFont="1" applyFill="1" applyAlignment="1">
      <alignment horizontal="center" vertical="center" shrinkToFit="1"/>
    </xf>
    <xf numFmtId="0" fontId="4" fillId="0" borderId="0" xfId="0" applyFont="1" applyFill="1" applyAlignment="1">
      <alignment vertical="center" shrinkToFit="1"/>
    </xf>
    <xf numFmtId="0" fontId="4" fillId="0" borderId="0" xfId="0" applyFont="1" applyFill="1" applyAlignment="1">
      <alignment horizontal="center" vertical="center" shrinkToFit="1"/>
    </xf>
    <xf numFmtId="0" fontId="8" fillId="0" borderId="0" xfId="0" applyFont="1" applyFill="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0" xfId="0" applyFont="1" applyFill="1" applyAlignment="1">
      <alignment horizontal="left" vertical="center" shrinkToFit="1"/>
    </xf>
    <xf numFmtId="176" fontId="6" fillId="3" borderId="0" xfId="0" applyNumberFormat="1" applyFont="1" applyFill="1" applyAlignment="1">
      <alignment horizontal="left" vertical="center" shrinkToFit="1"/>
    </xf>
    <xf numFmtId="178" fontId="4" fillId="3" borderId="0" xfId="0" applyNumberFormat="1" applyFont="1" applyFill="1" applyAlignment="1">
      <alignment horizontal="center" vertical="center" shrinkToFit="1"/>
    </xf>
    <xf numFmtId="0" fontId="6" fillId="3" borderId="0" xfId="0" applyFont="1" applyFill="1" applyAlignment="1">
      <alignment vertical="center" shrinkToFit="1"/>
    </xf>
    <xf numFmtId="0" fontId="6" fillId="3" borderId="0" xfId="0" applyFont="1" applyFill="1" applyAlignment="1">
      <alignment horizontal="center" vertical="center" shrinkToFit="1"/>
    </xf>
    <xf numFmtId="0" fontId="11" fillId="0" borderId="1" xfId="0" applyFont="1" applyFill="1" applyBorder="1" applyAlignment="1">
      <alignment vertical="center" shrinkToFit="1"/>
    </xf>
    <xf numFmtId="0" fontId="7" fillId="4" borderId="5" xfId="0" applyFont="1" applyFill="1" applyBorder="1" applyAlignment="1">
      <alignment horizontal="center" vertical="center" shrinkToFit="1"/>
    </xf>
    <xf numFmtId="0" fontId="4" fillId="0" borderId="0" xfId="0" applyFont="1" applyFill="1" applyBorder="1" applyAlignment="1">
      <alignment vertical="center" shrinkToFit="1"/>
    </xf>
    <xf numFmtId="177" fontId="4" fillId="0" borderId="0" xfId="0" applyNumberFormat="1" applyFont="1" applyFill="1" applyBorder="1" applyAlignment="1">
      <alignment vertical="center" shrinkToFit="1"/>
    </xf>
    <xf numFmtId="0" fontId="11" fillId="0" borderId="0" xfId="0" applyFont="1" applyFill="1" applyBorder="1" applyAlignment="1">
      <alignment vertical="center" shrinkToFit="1"/>
    </xf>
    <xf numFmtId="177" fontId="11" fillId="0" borderId="0" xfId="0" applyNumberFormat="1" applyFont="1" applyFill="1" applyBorder="1" applyAlignment="1">
      <alignment vertical="center" shrinkToFit="1"/>
    </xf>
    <xf numFmtId="0" fontId="4" fillId="0" borderId="0" xfId="0" applyFont="1" applyFill="1" applyBorder="1" applyAlignment="1">
      <alignment horizontal="left" vertical="center" shrinkToFit="1"/>
    </xf>
    <xf numFmtId="0" fontId="8" fillId="0" borderId="0" xfId="0" applyFont="1" applyFill="1" applyBorder="1" applyAlignment="1">
      <alignment vertical="center" shrinkToFit="1"/>
    </xf>
    <xf numFmtId="0" fontId="8" fillId="0" borderId="0"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179" fontId="4" fillId="0" borderId="1" xfId="0" applyNumberFormat="1" applyFont="1" applyFill="1" applyBorder="1" applyAlignment="1">
      <alignment vertical="center" shrinkToFit="1"/>
    </xf>
    <xf numFmtId="179" fontId="11" fillId="0" borderId="1" xfId="0" applyNumberFormat="1" applyFont="1" applyFill="1" applyBorder="1" applyAlignment="1">
      <alignment vertical="center" shrinkToFit="1"/>
    </xf>
    <xf numFmtId="0" fontId="0" fillId="6" borderId="0" xfId="0" applyFill="1">
      <alignment vertical="center"/>
    </xf>
    <xf numFmtId="0" fontId="14" fillId="0" borderId="0" xfId="0" applyFont="1">
      <alignment vertical="center"/>
    </xf>
    <xf numFmtId="0" fontId="7" fillId="4" borderId="6" xfId="0" applyFont="1" applyFill="1" applyBorder="1" applyAlignment="1">
      <alignment horizontal="center" vertical="center" shrinkToFit="1"/>
    </xf>
    <xf numFmtId="0" fontId="7" fillId="4" borderId="7" xfId="0" applyFont="1" applyFill="1" applyBorder="1" applyAlignment="1">
      <alignment horizontal="center" vertical="center" shrinkToFit="1"/>
    </xf>
    <xf numFmtId="0" fontId="7" fillId="4" borderId="8" xfId="0" applyFont="1" applyFill="1" applyBorder="1" applyAlignment="1">
      <alignment horizontal="center" vertical="center" shrinkToFit="1"/>
    </xf>
    <xf numFmtId="0" fontId="7" fillId="5" borderId="9" xfId="0" applyFont="1" applyFill="1" applyBorder="1" applyAlignment="1">
      <alignment horizontal="left" vertical="center" wrapText="1" shrinkToFit="1"/>
    </xf>
    <xf numFmtId="0" fontId="7" fillId="5" borderId="10" xfId="0" applyFont="1" applyFill="1" applyBorder="1" applyAlignment="1">
      <alignment horizontal="left" vertical="center" wrapText="1" shrinkToFit="1"/>
    </xf>
    <xf numFmtId="0" fontId="7" fillId="5" borderId="11" xfId="0" applyFont="1" applyFill="1" applyBorder="1" applyAlignment="1">
      <alignment horizontal="left" vertical="center" wrapText="1" shrinkToFit="1"/>
    </xf>
    <xf numFmtId="0" fontId="7" fillId="5" borderId="12" xfId="0" applyFont="1" applyFill="1" applyBorder="1" applyAlignment="1">
      <alignment horizontal="left" vertical="center" wrapText="1" shrinkToFit="1"/>
    </xf>
    <xf numFmtId="0" fontId="7" fillId="5" borderId="13" xfId="0" applyFont="1" applyFill="1" applyBorder="1" applyAlignment="1">
      <alignment horizontal="left" vertical="center" wrapText="1" shrinkToFit="1"/>
    </xf>
    <xf numFmtId="0" fontId="7" fillId="5" borderId="14" xfId="0" applyFont="1" applyFill="1" applyBorder="1" applyAlignment="1">
      <alignment horizontal="left" vertical="center" wrapText="1" shrinkToFit="1"/>
    </xf>
  </cellXfs>
  <cellStyles count="1">
    <cellStyle name="標準" xfId="0" builtinId="0"/>
  </cellStyles>
  <dxfs count="400">
    <dxf>
      <font>
        <color theme="0"/>
      </font>
    </dxf>
    <dxf>
      <font>
        <color theme="0"/>
      </font>
    </dxf>
    <dxf>
      <font>
        <color theme="0"/>
      </font>
    </dxf>
    <dxf>
      <font>
        <color rgb="FF9C0006"/>
      </font>
      <fill>
        <patternFill>
          <bgColor rgb="FFFFC7CE"/>
        </patternFill>
      </fill>
    </dxf>
    <dxf>
      <font>
        <color theme="0"/>
      </font>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59996337778862885"/>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59996337778862885"/>
        </patternFill>
      </fill>
    </dxf>
    <dxf>
      <font>
        <condense val="0"/>
        <extend val="0"/>
        <color rgb="FF9C6500"/>
      </font>
      <fill>
        <patternFill>
          <bgColor rgb="FFFFEB9C"/>
        </patternFill>
      </fill>
    </dxf>
    <dxf>
      <font>
        <condense val="0"/>
        <extend val="0"/>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59996337778862885"/>
        </patternFill>
      </fill>
    </dxf>
    <dxf>
      <font>
        <condense val="0"/>
        <extend val="0"/>
        <color rgb="FF9C6500"/>
      </font>
      <fill>
        <patternFill>
          <bgColor rgb="FFFFEB9C"/>
        </patternFill>
      </fill>
    </dxf>
    <dxf>
      <font>
        <condense val="0"/>
        <extend val="0"/>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59996337778862885"/>
        </patternFill>
      </fill>
    </dxf>
    <dxf>
      <font>
        <condense val="0"/>
        <extend val="0"/>
        <color rgb="FF9C6500"/>
      </font>
      <fill>
        <patternFill>
          <bgColor rgb="FFFFEB9C"/>
        </patternFill>
      </fill>
    </dxf>
    <dxf>
      <font>
        <condense val="0"/>
        <extend val="0"/>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59996337778862885"/>
        </patternFill>
      </fill>
    </dxf>
    <dxf>
      <font>
        <condense val="0"/>
        <extend val="0"/>
        <color rgb="FF9C6500"/>
      </font>
      <fill>
        <patternFill>
          <bgColor rgb="FFFFEB9C"/>
        </patternFill>
      </fill>
    </dxf>
    <dxf>
      <font>
        <condense val="0"/>
        <extend val="0"/>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59996337778862885"/>
        </patternFill>
      </fill>
    </dxf>
    <dxf>
      <font>
        <condense val="0"/>
        <extend val="0"/>
        <color rgb="FF9C6500"/>
      </font>
      <fill>
        <patternFill>
          <bgColor rgb="FFFFEB9C"/>
        </patternFill>
      </fill>
    </dxf>
    <dxf>
      <font>
        <condense val="0"/>
        <extend val="0"/>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59996337778862885"/>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ndense val="0"/>
        <extend val="0"/>
        <color rgb="FF9C6500"/>
      </font>
      <fill>
        <patternFill>
          <bgColor rgb="FFFFEB9C"/>
        </patternFill>
      </fill>
    </dxf>
    <dxf>
      <font>
        <condense val="0"/>
        <extend val="0"/>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59996337778862885"/>
        </patternFill>
      </fill>
    </dxf>
    <dxf>
      <font>
        <condense val="0"/>
        <extend val="0"/>
        <color rgb="FF9C6500"/>
      </font>
      <fill>
        <patternFill>
          <bgColor rgb="FFFFEB9C"/>
        </patternFill>
      </fill>
    </dxf>
    <dxf>
      <font>
        <condense val="0"/>
        <extend val="0"/>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ndense val="0"/>
        <extend val="0"/>
        <color rgb="FF9C6500"/>
      </font>
      <fill>
        <patternFill>
          <bgColor rgb="FFFFEB9C"/>
        </patternFill>
      </fill>
    </dxf>
    <dxf>
      <font>
        <condense val="0"/>
        <extend val="0"/>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59996337778862885"/>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59996337778862885"/>
        </patternFill>
      </fill>
    </dxf>
    <dxf>
      <font>
        <condense val="0"/>
        <extend val="0"/>
        <color rgb="FF9C6500"/>
      </font>
      <fill>
        <patternFill>
          <bgColor rgb="FFFFEB9C"/>
        </patternFill>
      </fill>
    </dxf>
    <dxf>
      <font>
        <condense val="0"/>
        <extend val="0"/>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7" tint="0.59996337778862885"/>
        </patternFill>
      </fill>
    </dxf>
    <dxf>
      <fill>
        <patternFill>
          <bgColor theme="7" tint="0.59996337778862885"/>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lor theme="0"/>
      </font>
    </dxf>
    <dxf>
      <fill>
        <patternFill>
          <bgColor theme="9" tint="0.59996337778862885"/>
        </patternFill>
      </fill>
    </dxf>
    <dxf>
      <fill>
        <patternFill>
          <bgColor theme="9" tint="0.59996337778862885"/>
        </patternFill>
      </fill>
    </dxf>
    <dxf>
      <font>
        <condense val="0"/>
        <extend val="0"/>
        <color rgb="FF9C6500"/>
      </font>
      <fill>
        <patternFill>
          <bgColor rgb="FFFFEB9C"/>
        </patternFill>
      </fill>
    </dxf>
    <dxf>
      <font>
        <condense val="0"/>
        <extend val="0"/>
        <color rgb="FF9C6500"/>
      </font>
      <fill>
        <patternFill>
          <bgColor rgb="FFFFEB9C"/>
        </patternFill>
      </fill>
    </dxf>
  </dxfs>
  <tableStyles count="0" defaultTableStyle="TableStyleMedium9" defaultPivotStyle="PivotStyleLight16"/>
  <colors>
    <mruColors>
      <color rgb="FFBEF8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7</xdr:col>
      <xdr:colOff>390525</xdr:colOff>
      <xdr:row>24</xdr:row>
      <xdr:rowOff>152400</xdr:rowOff>
    </xdr:from>
    <xdr:to>
      <xdr:col>7</xdr:col>
      <xdr:colOff>628620</xdr:colOff>
      <xdr:row>26</xdr:row>
      <xdr:rowOff>57119</xdr:rowOff>
    </xdr:to>
    <xdr:pic>
      <xdr:nvPicPr>
        <xdr:cNvPr id="2" name="図 1"/>
        <xdr:cNvPicPr>
          <a:picLocks noChangeAspect="1"/>
        </xdr:cNvPicPr>
      </xdr:nvPicPr>
      <xdr:blipFill>
        <a:blip xmlns:r="http://schemas.openxmlformats.org/officeDocument/2006/relationships" r:embed="rId1"/>
        <a:stretch>
          <a:fillRect/>
        </a:stretch>
      </xdr:blipFill>
      <xdr:spPr>
        <a:xfrm>
          <a:off x="5191125" y="3067050"/>
          <a:ext cx="238095" cy="247619"/>
        </a:xfrm>
        <a:prstGeom prst="rect">
          <a:avLst/>
        </a:prstGeom>
      </xdr:spPr>
    </xdr:pic>
    <xdr:clientData/>
  </xdr:twoCellAnchor>
  <xdr:oneCellAnchor>
    <xdr:from>
      <xdr:col>7</xdr:col>
      <xdr:colOff>114300</xdr:colOff>
      <xdr:row>7</xdr:row>
      <xdr:rowOff>161925</xdr:rowOff>
    </xdr:from>
    <xdr:ext cx="238095" cy="247619"/>
    <xdr:pic>
      <xdr:nvPicPr>
        <xdr:cNvPr id="3" name="図 2"/>
        <xdr:cNvPicPr>
          <a:picLocks noChangeAspect="1"/>
        </xdr:cNvPicPr>
      </xdr:nvPicPr>
      <xdr:blipFill>
        <a:blip xmlns:r="http://schemas.openxmlformats.org/officeDocument/2006/relationships" r:embed="rId1"/>
        <a:stretch>
          <a:fillRect/>
        </a:stretch>
      </xdr:blipFill>
      <xdr:spPr>
        <a:xfrm>
          <a:off x="4914900" y="847725"/>
          <a:ext cx="238095" cy="247619"/>
        </a:xfrm>
        <a:prstGeom prst="rect">
          <a:avLst/>
        </a:prstGeom>
      </xdr:spPr>
    </xdr:pic>
    <xdr:clientData/>
  </xdr:oneCellAnchor>
  <xdr:twoCellAnchor>
    <xdr:from>
      <xdr:col>13</xdr:col>
      <xdr:colOff>57150</xdr:colOff>
      <xdr:row>19</xdr:row>
      <xdr:rowOff>133350</xdr:rowOff>
    </xdr:from>
    <xdr:to>
      <xdr:col>20</xdr:col>
      <xdr:colOff>657224</xdr:colOff>
      <xdr:row>33</xdr:row>
      <xdr:rowOff>28575</xdr:rowOff>
    </xdr:to>
    <xdr:sp macro="" textlink="">
      <xdr:nvSpPr>
        <xdr:cNvPr id="4" name="角丸四角形 3"/>
        <xdr:cNvSpPr/>
      </xdr:nvSpPr>
      <xdr:spPr>
        <a:xfrm>
          <a:off x="8972550" y="2876550"/>
          <a:ext cx="5400674" cy="2295525"/>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l"/>
          <a:r>
            <a:rPr kumimoji="1" lang="ja-JP" altLang="en-US" sz="1200"/>
            <a:t>①適宜各校の事情に合わせて改修していただいて結構です。</a:t>
          </a:r>
          <a:r>
            <a:rPr kumimoji="1" lang="en-US" altLang="ja-JP" sz="1200"/>
            <a:t/>
          </a:r>
          <a:br>
            <a:rPr kumimoji="1" lang="en-US" altLang="ja-JP" sz="1200"/>
          </a:br>
          <a:r>
            <a:rPr kumimoji="1" lang="ja-JP" altLang="en-US" sz="1200"/>
            <a:t>②改修後、再頒布していただいて結構ですが、教育情報ポータルにアップされる場合は　</a:t>
          </a:r>
          <a:r>
            <a:rPr kumimoji="1" lang="en-US" altLang="ja-JP" sz="1200"/>
            <a:t>hir-ogawa@sch.ed.city.kobe.jp</a:t>
          </a:r>
          <a:r>
            <a:rPr kumimoji="1" lang="ja-JP" altLang="en-US" sz="1200"/>
            <a:t>　まで改修後のファイルを添付してお知らせください。</a:t>
          </a:r>
          <a:endParaRPr kumimoji="1" lang="en-US" altLang="ja-JP" sz="1200"/>
        </a:p>
        <a:p>
          <a:pPr algn="l"/>
          <a:r>
            <a:rPr kumimoji="1" lang="ja-JP" altLang="en-US" sz="1200"/>
            <a:t>③このファイルに関するお問い合わせ・ご要望にはお応えしかねます。が、応援や提案はご連絡いただけるとありがたいです。</a:t>
          </a:r>
          <a:endParaRPr kumimoji="1" lang="en-US" altLang="ja-JP" sz="1200"/>
        </a:p>
        <a:p>
          <a:pPr algn="l"/>
          <a:r>
            <a:rPr kumimoji="1" lang="ja-JP" altLang="en-US" sz="1200"/>
            <a:t>④マクロなどを使っていないシンプルな作りなので、上手に使えば便利かと思います。改修をしたため</a:t>
          </a:r>
          <a:r>
            <a:rPr kumimoji="1" lang="en-US" altLang="ja-JP" sz="1200"/>
            <a:t>1</a:t>
          </a:r>
          <a:r>
            <a:rPr kumimoji="1" lang="ja-JP" altLang="en-US" sz="1200"/>
            <a:t>年間の試用を経ていません。大きな障害が発見されたら、お知らせください。</a:t>
          </a:r>
        </a:p>
      </xdr:txBody>
    </xdr:sp>
    <xdr:clientData/>
  </xdr:twoCellAnchor>
  <xdr:twoCellAnchor>
    <xdr:from>
      <xdr:col>5</xdr:col>
      <xdr:colOff>161925</xdr:colOff>
      <xdr:row>40</xdr:row>
      <xdr:rowOff>28575</xdr:rowOff>
    </xdr:from>
    <xdr:to>
      <xdr:col>6</xdr:col>
      <xdr:colOff>152400</xdr:colOff>
      <xdr:row>42</xdr:row>
      <xdr:rowOff>114300</xdr:rowOff>
    </xdr:to>
    <xdr:sp macro="" textlink="">
      <xdr:nvSpPr>
        <xdr:cNvPr id="6" name="下矢印 5"/>
        <xdr:cNvSpPr/>
      </xdr:nvSpPr>
      <xdr:spPr>
        <a:xfrm>
          <a:off x="3590925" y="6886575"/>
          <a:ext cx="676275" cy="4286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142875</xdr:colOff>
      <xdr:row>43</xdr:row>
      <xdr:rowOff>142875</xdr:rowOff>
    </xdr:from>
    <xdr:to>
      <xdr:col>10</xdr:col>
      <xdr:colOff>256389</xdr:colOff>
      <xdr:row>52</xdr:row>
      <xdr:rowOff>104775</xdr:rowOff>
    </xdr:to>
    <xdr:grpSp>
      <xdr:nvGrpSpPr>
        <xdr:cNvPr id="15" name="グループ化 14"/>
        <xdr:cNvGrpSpPr/>
      </xdr:nvGrpSpPr>
      <xdr:grpSpPr>
        <a:xfrm>
          <a:off x="828675" y="7515225"/>
          <a:ext cx="6285714" cy="1504950"/>
          <a:chOff x="828675" y="7515225"/>
          <a:chExt cx="6285714" cy="1504950"/>
        </a:xfrm>
      </xdr:grpSpPr>
      <xdr:pic>
        <xdr:nvPicPr>
          <xdr:cNvPr id="8" name="図 7"/>
          <xdr:cNvPicPr>
            <a:picLocks noChangeAspect="1"/>
          </xdr:cNvPicPr>
        </xdr:nvPicPr>
        <xdr:blipFill>
          <a:blip xmlns:r="http://schemas.openxmlformats.org/officeDocument/2006/relationships" r:embed="rId2"/>
          <a:stretch>
            <a:fillRect/>
          </a:stretch>
        </xdr:blipFill>
        <xdr:spPr>
          <a:xfrm>
            <a:off x="828675" y="7515225"/>
            <a:ext cx="6285714" cy="1333333"/>
          </a:xfrm>
          <a:prstGeom prst="rect">
            <a:avLst/>
          </a:prstGeom>
          <a:ln w="28575">
            <a:solidFill>
              <a:schemeClr val="tx1"/>
            </a:solidFill>
          </a:ln>
        </xdr:spPr>
      </xdr:pic>
      <xdr:sp macro="" textlink="">
        <xdr:nvSpPr>
          <xdr:cNvPr id="9" name="円/楕円 8"/>
          <xdr:cNvSpPr/>
        </xdr:nvSpPr>
        <xdr:spPr>
          <a:xfrm>
            <a:off x="1447800" y="8143875"/>
            <a:ext cx="438150" cy="457200"/>
          </a:xfrm>
          <a:prstGeom prst="ellipse">
            <a:avLst/>
          </a:prstGeom>
          <a:noFill/>
          <a:ln w="28575">
            <a:solidFill>
              <a:srgbClr val="FF0000"/>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kumimoji="1" lang="ja-JP" altLang="en-US" sz="1100"/>
          </a:p>
        </xdr:txBody>
      </xdr:sp>
      <xdr:sp macro="" textlink="">
        <xdr:nvSpPr>
          <xdr:cNvPr id="10" name="円/楕円 9"/>
          <xdr:cNvSpPr/>
        </xdr:nvSpPr>
        <xdr:spPr>
          <a:xfrm>
            <a:off x="3286124" y="8201025"/>
            <a:ext cx="695325" cy="552450"/>
          </a:xfrm>
          <a:prstGeom prst="ellipse">
            <a:avLst/>
          </a:prstGeom>
          <a:noFill/>
          <a:ln w="28575">
            <a:solidFill>
              <a:srgbClr val="FF0000"/>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kumimoji="1" lang="ja-JP" altLang="en-US" sz="1100"/>
          </a:p>
        </xdr:txBody>
      </xdr:sp>
      <xdr:sp macro="" textlink="">
        <xdr:nvSpPr>
          <xdr:cNvPr id="12" name="角丸四角形吹き出し 11"/>
          <xdr:cNvSpPr/>
        </xdr:nvSpPr>
        <xdr:spPr>
          <a:xfrm>
            <a:off x="4257675" y="8248650"/>
            <a:ext cx="1390650" cy="771525"/>
          </a:xfrm>
          <a:prstGeom prst="wedgeRoundRectCallout">
            <a:avLst>
              <a:gd name="adj1" fmla="val -69463"/>
              <a:gd name="adj2" fmla="val -2515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少々ずれた場所に移動・記入してもカウントされます。</a:t>
            </a:r>
          </a:p>
        </xdr:txBody>
      </xdr:sp>
    </xdr:grpSp>
    <xdr:clientData/>
  </xdr:twoCellAnchor>
  <xdr:twoCellAnchor>
    <xdr:from>
      <xdr:col>1</xdr:col>
      <xdr:colOff>171450</xdr:colOff>
      <xdr:row>31</xdr:row>
      <xdr:rowOff>28575</xdr:rowOff>
    </xdr:from>
    <xdr:to>
      <xdr:col>10</xdr:col>
      <xdr:colOff>294488</xdr:colOff>
      <xdr:row>38</xdr:row>
      <xdr:rowOff>171282</xdr:rowOff>
    </xdr:to>
    <xdr:grpSp>
      <xdr:nvGrpSpPr>
        <xdr:cNvPr id="14" name="グループ化 13"/>
        <xdr:cNvGrpSpPr/>
      </xdr:nvGrpSpPr>
      <xdr:grpSpPr>
        <a:xfrm>
          <a:off x="857250" y="5343525"/>
          <a:ext cx="6295238" cy="1342857"/>
          <a:chOff x="857250" y="5343525"/>
          <a:chExt cx="6295238" cy="1342857"/>
        </a:xfrm>
      </xdr:grpSpPr>
      <xdr:pic>
        <xdr:nvPicPr>
          <xdr:cNvPr id="5" name="図 4"/>
          <xdr:cNvPicPr>
            <a:picLocks noChangeAspect="1"/>
          </xdr:cNvPicPr>
        </xdr:nvPicPr>
        <xdr:blipFill>
          <a:blip xmlns:r="http://schemas.openxmlformats.org/officeDocument/2006/relationships" r:embed="rId3"/>
          <a:stretch>
            <a:fillRect/>
          </a:stretch>
        </xdr:blipFill>
        <xdr:spPr>
          <a:xfrm>
            <a:off x="857250" y="5343525"/>
            <a:ext cx="6295238" cy="1342857"/>
          </a:xfrm>
          <a:prstGeom prst="rect">
            <a:avLst/>
          </a:prstGeom>
          <a:ln w="28575">
            <a:solidFill>
              <a:schemeClr val="tx1"/>
            </a:solidFill>
          </a:ln>
        </xdr:spPr>
      </xdr:pic>
      <xdr:sp macro="" textlink="">
        <xdr:nvSpPr>
          <xdr:cNvPr id="7" name="下カーブ矢印 6"/>
          <xdr:cNvSpPr/>
        </xdr:nvSpPr>
        <xdr:spPr>
          <a:xfrm>
            <a:off x="1628775" y="5486400"/>
            <a:ext cx="1714500" cy="561975"/>
          </a:xfrm>
          <a:prstGeom prst="curvedDown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3" name="円/楕円 12"/>
          <xdr:cNvSpPr/>
        </xdr:nvSpPr>
        <xdr:spPr>
          <a:xfrm>
            <a:off x="1466850" y="5943600"/>
            <a:ext cx="438150" cy="457200"/>
          </a:xfrm>
          <a:prstGeom prst="ellipse">
            <a:avLst/>
          </a:prstGeom>
          <a:noFill/>
          <a:ln w="28575">
            <a:solidFill>
              <a:srgbClr val="FF0000"/>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668425</xdr:colOff>
          <xdr:row>0</xdr:row>
          <xdr:rowOff>76200</xdr:rowOff>
        </xdr:from>
        <xdr:to>
          <xdr:col>26</xdr:col>
          <xdr:colOff>190500</xdr:colOff>
          <xdr:row>4</xdr:row>
          <xdr:rowOff>161925</xdr:rowOff>
        </xdr:to>
        <xdr:pic>
          <xdr:nvPicPr>
            <xdr:cNvPr id="4" name="図 3"/>
            <xdr:cNvPicPr>
              <a:picLocks noChangeAspect="1" noChangeArrowheads="1"/>
              <a:extLst>
                <a:ext uri="{84589F7E-364E-4C9E-8A38-B11213B215E9}">
                  <a14:cameraTool cellRange="カウンター!$B$3:$V$7" spid="_x0000_s4123"/>
                </a:ext>
              </a:extLst>
            </xdr:cNvPicPr>
          </xdr:nvPicPr>
          <xdr:blipFill>
            <a:blip xmlns:r="http://schemas.openxmlformats.org/officeDocument/2006/relationships" r:embed="rId1"/>
            <a:srcRect/>
            <a:stretch>
              <a:fillRect/>
            </a:stretch>
          </xdr:blipFill>
          <xdr:spPr bwMode="auto">
            <a:xfrm>
              <a:off x="1411375" y="76200"/>
              <a:ext cx="10552025" cy="88582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P30"/>
  <sheetViews>
    <sheetView tabSelected="1" topLeftCell="A28" workbookViewId="0">
      <selection activeCell="N40" sqref="N40"/>
    </sheetView>
  </sheetViews>
  <sheetFormatPr defaultRowHeight="13.5"/>
  <sheetData>
    <row r="1" spans="1:16">
      <c r="A1" s="38" t="s">
        <v>71</v>
      </c>
    </row>
    <row r="3" spans="1:16">
      <c r="A3" s="38" t="s">
        <v>79</v>
      </c>
      <c r="P3" t="s">
        <v>70</v>
      </c>
    </row>
    <row r="5" spans="1:16">
      <c r="A5" t="s">
        <v>57</v>
      </c>
    </row>
    <row r="6" spans="1:16">
      <c r="A6" s="6" t="s">
        <v>58</v>
      </c>
    </row>
    <row r="8" spans="1:16">
      <c r="A8" t="s">
        <v>37</v>
      </c>
    </row>
    <row r="9" spans="1:16">
      <c r="A9" s="6" t="s">
        <v>52</v>
      </c>
    </row>
    <row r="10" spans="1:16">
      <c r="A10" s="6" t="s">
        <v>55</v>
      </c>
    </row>
    <row r="12" spans="1:16">
      <c r="A12" t="s">
        <v>69</v>
      </c>
      <c r="M12" t="s">
        <v>77</v>
      </c>
    </row>
    <row r="13" spans="1:16">
      <c r="A13" t="s">
        <v>67</v>
      </c>
    </row>
    <row r="14" spans="1:16">
      <c r="A14" s="6" t="s">
        <v>76</v>
      </c>
    </row>
    <row r="15" spans="1:16">
      <c r="A15" s="6"/>
    </row>
    <row r="16" spans="1:16">
      <c r="A16" t="s">
        <v>68</v>
      </c>
    </row>
    <row r="18" spans="1:3">
      <c r="A18" t="s">
        <v>53</v>
      </c>
    </row>
    <row r="20" spans="1:3">
      <c r="A20" t="s">
        <v>31</v>
      </c>
    </row>
    <row r="22" spans="1:3">
      <c r="A22" s="37" t="s">
        <v>46</v>
      </c>
      <c r="B22" s="37"/>
      <c r="C22" s="37"/>
    </row>
    <row r="23" spans="1:3">
      <c r="A23" t="s">
        <v>48</v>
      </c>
    </row>
    <row r="24" spans="1:3">
      <c r="B24" t="s">
        <v>47</v>
      </c>
    </row>
    <row r="25" spans="1:3">
      <c r="B25" t="s">
        <v>61</v>
      </c>
    </row>
    <row r="26" spans="1:3">
      <c r="B26" s="6" t="s">
        <v>50</v>
      </c>
    </row>
    <row r="27" spans="1:3">
      <c r="B27" t="s">
        <v>49</v>
      </c>
    </row>
    <row r="29" spans="1:3">
      <c r="B29" t="s">
        <v>63</v>
      </c>
    </row>
    <row r="30" spans="1:3">
      <c r="C30" t="s">
        <v>64</v>
      </c>
    </row>
  </sheetData>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Z380"/>
  <sheetViews>
    <sheetView zoomScaleNormal="100" workbookViewId="0">
      <pane xSplit="2" ySplit="7" topLeftCell="C8" activePane="bottomRight" state="frozen"/>
      <selection pane="topRight" activeCell="C1" sqref="C1"/>
      <selection pane="bottomLeft" activeCell="A7" sqref="A7"/>
      <selection pane="bottomRight" activeCell="Q25" sqref="Q25"/>
    </sheetView>
  </sheetViews>
  <sheetFormatPr defaultRowHeight="13.5"/>
  <cols>
    <col min="1" max="1" width="6.25" style="1" customWidth="1"/>
    <col min="2" max="2" width="3.5" style="2" customWidth="1"/>
    <col min="3" max="3" width="29.25" style="2" customWidth="1"/>
    <col min="4" max="5" width="2.75" style="2" customWidth="1"/>
    <col min="6" max="6" width="29" style="2" customWidth="1"/>
    <col min="7" max="12" width="4" style="3" customWidth="1"/>
    <col min="13" max="13" width="4" style="2" customWidth="1"/>
    <col min="14" max="19" width="4" style="5" customWidth="1"/>
    <col min="20" max="21" width="4" style="2" customWidth="1"/>
    <col min="22" max="25" width="4.25" style="2" customWidth="1"/>
    <col min="26" max="26" width="4" style="2" customWidth="1"/>
    <col min="27" max="27" width="4.25" style="2" customWidth="1"/>
    <col min="28" max="16384" width="9" style="2"/>
  </cols>
  <sheetData>
    <row r="1" spans="1:26" s="27" customFormat="1" ht="15.75" customHeight="1">
      <c r="A1" s="31"/>
      <c r="F1" s="32"/>
      <c r="G1" s="33"/>
      <c r="H1" s="33"/>
      <c r="I1" s="33"/>
      <c r="J1" s="33"/>
      <c r="K1" s="33"/>
      <c r="L1" s="33"/>
      <c r="M1" s="33"/>
      <c r="N1" s="33"/>
      <c r="O1" s="33"/>
      <c r="P1" s="33"/>
      <c r="Q1" s="33"/>
      <c r="R1" s="33"/>
      <c r="S1" s="33"/>
      <c r="T1" s="33"/>
      <c r="U1" s="33"/>
      <c r="V1" s="33"/>
      <c r="W1" s="33"/>
      <c r="X1" s="33"/>
      <c r="Y1" s="33"/>
      <c r="Z1" s="34"/>
    </row>
    <row r="2" spans="1:26" s="27" customFormat="1" ht="15.75" customHeight="1">
      <c r="A2" s="31"/>
      <c r="Z2" s="28"/>
    </row>
    <row r="3" spans="1:26" s="27" customFormat="1" ht="15.75" customHeight="1">
      <c r="A3" s="31"/>
      <c r="F3" s="29"/>
      <c r="G3" s="29"/>
      <c r="H3" s="29"/>
      <c r="I3" s="29"/>
      <c r="J3" s="29"/>
      <c r="K3" s="29"/>
      <c r="L3" s="29"/>
      <c r="M3" s="29"/>
      <c r="N3" s="29"/>
      <c r="O3" s="29"/>
      <c r="P3" s="29"/>
      <c r="Q3" s="29"/>
      <c r="R3" s="29"/>
      <c r="S3" s="29"/>
      <c r="T3" s="29"/>
      <c r="U3" s="29"/>
      <c r="V3" s="29"/>
      <c r="W3" s="29"/>
      <c r="X3" s="29"/>
      <c r="Y3" s="29"/>
      <c r="Z3" s="30"/>
    </row>
    <row r="4" spans="1:26" s="27" customFormat="1" ht="15.75" customHeight="1">
      <c r="A4" s="31"/>
      <c r="G4" s="28"/>
      <c r="H4" s="28"/>
      <c r="I4" s="28"/>
      <c r="J4" s="28"/>
      <c r="K4" s="28"/>
      <c r="L4" s="28"/>
      <c r="M4" s="28"/>
      <c r="N4" s="28"/>
      <c r="O4" s="28"/>
      <c r="P4" s="28"/>
      <c r="Q4" s="28"/>
      <c r="R4" s="28"/>
      <c r="S4" s="28"/>
      <c r="T4" s="28"/>
      <c r="U4" s="28"/>
      <c r="V4" s="28"/>
      <c r="W4" s="28"/>
      <c r="X4" s="28"/>
      <c r="Y4" s="28"/>
      <c r="Z4" s="28"/>
    </row>
    <row r="5" spans="1:26" s="27" customFormat="1" ht="15.75" customHeight="1" thickBot="1">
      <c r="A5" s="31"/>
      <c r="Z5" s="28"/>
    </row>
    <row r="6" spans="1:26" ht="14.25" customHeight="1" thickBot="1">
      <c r="G6" s="39" t="s">
        <v>56</v>
      </c>
      <c r="H6" s="40"/>
      <c r="I6" s="40"/>
      <c r="J6" s="40"/>
      <c r="K6" s="40"/>
      <c r="L6" s="41"/>
      <c r="N6" s="42" t="s">
        <v>59</v>
      </c>
      <c r="O6" s="43"/>
      <c r="P6" s="43"/>
      <c r="Q6" s="43"/>
      <c r="R6" s="43"/>
      <c r="S6" s="44"/>
      <c r="U6" s="42" t="s">
        <v>60</v>
      </c>
      <c r="V6" s="43"/>
      <c r="W6" s="43"/>
      <c r="X6" s="43"/>
      <c r="Y6" s="43"/>
      <c r="Z6" s="44"/>
    </row>
    <row r="7" spans="1:26" ht="14.25" thickBot="1">
      <c r="A7" s="1" t="s">
        <v>27</v>
      </c>
      <c r="C7" s="4" t="s">
        <v>13</v>
      </c>
      <c r="D7" s="4"/>
      <c r="E7" s="4"/>
      <c r="F7" s="4" t="s">
        <v>12</v>
      </c>
      <c r="G7" s="26">
        <v>1</v>
      </c>
      <c r="H7" s="26">
        <v>2</v>
      </c>
      <c r="I7" s="26">
        <v>3</v>
      </c>
      <c r="J7" s="26">
        <v>4</v>
      </c>
      <c r="K7" s="26">
        <v>5</v>
      </c>
      <c r="L7" s="26">
        <v>6</v>
      </c>
      <c r="M7" s="3"/>
      <c r="N7" s="45"/>
      <c r="O7" s="46"/>
      <c r="P7" s="46"/>
      <c r="Q7" s="46"/>
      <c r="R7" s="46"/>
      <c r="S7" s="47"/>
      <c r="U7" s="45"/>
      <c r="V7" s="46"/>
      <c r="W7" s="46"/>
      <c r="X7" s="46"/>
      <c r="Y7" s="46"/>
      <c r="Z7" s="47"/>
    </row>
    <row r="8" spans="1:26" s="23" customFormat="1">
      <c r="A8" s="21">
        <v>43191</v>
      </c>
      <c r="B8" s="22">
        <f>WEEKDAY(A8)</f>
        <v>1</v>
      </c>
      <c r="G8" s="24"/>
      <c r="H8" s="24"/>
      <c r="I8" s="24"/>
      <c r="J8" s="24"/>
      <c r="K8" s="24"/>
      <c r="L8" s="24"/>
      <c r="N8" s="24"/>
      <c r="O8" s="24"/>
      <c r="P8" s="24"/>
      <c r="Q8" s="24"/>
      <c r="R8" s="24"/>
      <c r="S8" s="24"/>
      <c r="U8" s="24"/>
      <c r="V8" s="24"/>
      <c r="W8" s="24"/>
      <c r="X8" s="24"/>
      <c r="Y8" s="24"/>
      <c r="Z8" s="24"/>
    </row>
    <row r="9" spans="1:26" s="14" customFormat="1">
      <c r="A9" s="12">
        <f t="shared" ref="A9:A71" si="0">A8+1</f>
        <v>43192</v>
      </c>
      <c r="B9" s="13">
        <f t="shared" ref="B9:B52" si="1">WEEKDAY(A9)</f>
        <v>2</v>
      </c>
      <c r="G9" s="17"/>
      <c r="H9" s="17"/>
      <c r="I9" s="17"/>
      <c r="J9" s="17"/>
      <c r="K9" s="17"/>
      <c r="L9" s="17"/>
      <c r="N9" s="17"/>
      <c r="O9" s="17"/>
      <c r="P9" s="17"/>
      <c r="Q9" s="17"/>
      <c r="R9" s="17"/>
      <c r="S9" s="17"/>
      <c r="U9" s="17"/>
      <c r="V9" s="17"/>
      <c r="W9" s="17"/>
      <c r="X9" s="17"/>
      <c r="Y9" s="17"/>
      <c r="Z9" s="17"/>
    </row>
    <row r="10" spans="1:26" s="14" customFormat="1">
      <c r="A10" s="12">
        <f t="shared" si="0"/>
        <v>43193</v>
      </c>
      <c r="B10" s="13">
        <f t="shared" si="1"/>
        <v>3</v>
      </c>
      <c r="G10" s="17"/>
      <c r="H10" s="17"/>
      <c r="I10" s="17"/>
      <c r="J10" s="17"/>
      <c r="K10" s="17"/>
      <c r="L10" s="17"/>
      <c r="N10" s="17"/>
      <c r="O10" s="17"/>
      <c r="P10" s="17"/>
      <c r="Q10" s="17"/>
      <c r="R10" s="17"/>
      <c r="S10" s="17"/>
      <c r="U10" s="17"/>
      <c r="V10" s="17"/>
      <c r="W10" s="17"/>
      <c r="X10" s="17"/>
      <c r="Y10" s="17"/>
      <c r="Z10" s="17"/>
    </row>
    <row r="11" spans="1:26" s="14" customFormat="1">
      <c r="A11" s="12">
        <f t="shared" si="0"/>
        <v>43194</v>
      </c>
      <c r="B11" s="13">
        <f t="shared" si="1"/>
        <v>4</v>
      </c>
      <c r="G11" s="17"/>
      <c r="H11" s="17"/>
      <c r="I11" s="17"/>
      <c r="J11" s="17"/>
      <c r="K11" s="17"/>
      <c r="L11" s="17"/>
      <c r="N11" s="17"/>
      <c r="O11" s="17"/>
      <c r="P11" s="17"/>
      <c r="Q11" s="17"/>
      <c r="R11" s="17"/>
      <c r="S11" s="17"/>
      <c r="U11" s="17"/>
      <c r="V11" s="17"/>
      <c r="W11" s="17"/>
      <c r="X11" s="17"/>
      <c r="Y11" s="17"/>
      <c r="Z11" s="17"/>
    </row>
    <row r="12" spans="1:26" s="14" customFormat="1">
      <c r="A12" s="12">
        <f t="shared" si="0"/>
        <v>43195</v>
      </c>
      <c r="B12" s="13">
        <f t="shared" si="1"/>
        <v>5</v>
      </c>
      <c r="G12" s="17"/>
      <c r="H12" s="17"/>
      <c r="I12" s="17"/>
      <c r="J12" s="17"/>
      <c r="K12" s="18"/>
      <c r="L12" s="17"/>
      <c r="N12" s="17"/>
      <c r="O12" s="17"/>
      <c r="P12" s="17"/>
      <c r="Q12" s="17"/>
      <c r="R12" s="18"/>
      <c r="S12" s="17"/>
      <c r="U12" s="17"/>
      <c r="V12" s="17"/>
      <c r="W12" s="17"/>
      <c r="X12" s="17"/>
      <c r="Y12" s="18"/>
      <c r="Z12" s="17"/>
    </row>
    <row r="13" spans="1:26" s="14" customFormat="1">
      <c r="A13" s="12">
        <f t="shared" si="0"/>
        <v>43196</v>
      </c>
      <c r="B13" s="13">
        <f t="shared" si="1"/>
        <v>6</v>
      </c>
      <c r="G13" s="17"/>
      <c r="H13" s="17"/>
      <c r="I13" s="17"/>
      <c r="J13" s="17"/>
      <c r="K13" s="18"/>
      <c r="L13" s="17"/>
      <c r="N13" s="17"/>
      <c r="O13" s="17"/>
      <c r="P13" s="17"/>
      <c r="Q13" s="17"/>
      <c r="R13" s="18"/>
      <c r="S13" s="17"/>
      <c r="U13" s="17"/>
      <c r="V13" s="17"/>
      <c r="W13" s="17"/>
      <c r="X13" s="17"/>
      <c r="Y13" s="18"/>
      <c r="Z13" s="17"/>
    </row>
    <row r="14" spans="1:26" s="23" customFormat="1">
      <c r="A14" s="21">
        <f t="shared" si="0"/>
        <v>43197</v>
      </c>
      <c r="B14" s="22">
        <f t="shared" si="1"/>
        <v>7</v>
      </c>
      <c r="G14" s="24"/>
      <c r="H14" s="24"/>
      <c r="I14" s="24"/>
      <c r="J14" s="24"/>
      <c r="K14" s="24"/>
      <c r="L14" s="24"/>
      <c r="N14" s="24"/>
      <c r="O14" s="24"/>
      <c r="P14" s="24"/>
      <c r="Q14" s="24"/>
      <c r="R14" s="24"/>
      <c r="S14" s="24"/>
      <c r="U14" s="24"/>
      <c r="V14" s="24"/>
      <c r="W14" s="24"/>
      <c r="X14" s="24"/>
      <c r="Y14" s="24"/>
      <c r="Z14" s="24"/>
    </row>
    <row r="15" spans="1:26" s="23" customFormat="1">
      <c r="A15" s="21">
        <f t="shared" si="0"/>
        <v>43198</v>
      </c>
      <c r="B15" s="22">
        <f t="shared" si="1"/>
        <v>1</v>
      </c>
      <c r="G15" s="24"/>
      <c r="H15" s="24"/>
      <c r="I15" s="24"/>
      <c r="J15" s="24"/>
      <c r="K15" s="24"/>
      <c r="L15" s="24"/>
      <c r="N15" s="24"/>
      <c r="O15" s="24"/>
      <c r="P15" s="24"/>
      <c r="Q15" s="24"/>
      <c r="R15" s="24"/>
      <c r="S15" s="24"/>
      <c r="U15" s="24"/>
      <c r="V15" s="24"/>
      <c r="W15" s="24"/>
      <c r="X15" s="24"/>
      <c r="Y15" s="24"/>
      <c r="Z15" s="24"/>
    </row>
    <row r="16" spans="1:26" s="14" customFormat="1">
      <c r="A16" s="12">
        <f t="shared" si="0"/>
        <v>43199</v>
      </c>
      <c r="B16" s="13">
        <f t="shared" si="1"/>
        <v>2</v>
      </c>
      <c r="G16" s="17"/>
      <c r="H16" s="17"/>
      <c r="I16" s="17"/>
      <c r="J16" s="19"/>
      <c r="K16" s="18"/>
      <c r="L16" s="18"/>
      <c r="N16" s="17"/>
      <c r="O16" s="17"/>
      <c r="P16" s="17"/>
      <c r="Q16" s="19"/>
      <c r="R16" s="18"/>
      <c r="S16" s="18"/>
      <c r="U16" s="17"/>
      <c r="V16" s="17"/>
      <c r="W16" s="17"/>
      <c r="X16" s="19"/>
      <c r="Y16" s="18"/>
      <c r="Z16" s="18"/>
    </row>
    <row r="17" spans="1:26" s="14" customFormat="1">
      <c r="A17" s="12">
        <f t="shared" si="0"/>
        <v>43200</v>
      </c>
      <c r="B17" s="13">
        <f t="shared" si="1"/>
        <v>3</v>
      </c>
      <c r="G17" s="17"/>
      <c r="H17" s="17"/>
      <c r="I17" s="17"/>
      <c r="J17" s="19"/>
      <c r="K17" s="18"/>
      <c r="L17" s="17"/>
      <c r="N17" s="17"/>
      <c r="O17" s="17"/>
      <c r="P17" s="17"/>
      <c r="Q17" s="19"/>
      <c r="R17" s="18"/>
      <c r="S17" s="17"/>
      <c r="U17" s="17"/>
      <c r="V17" s="17"/>
      <c r="W17" s="17"/>
      <c r="X17" s="19"/>
      <c r="Y17" s="18"/>
      <c r="Z17" s="17"/>
    </row>
    <row r="18" spans="1:26" s="14" customFormat="1">
      <c r="A18" s="12">
        <f t="shared" si="0"/>
        <v>43201</v>
      </c>
      <c r="B18" s="13">
        <f t="shared" si="1"/>
        <v>4</v>
      </c>
      <c r="G18" s="17" t="s">
        <v>5</v>
      </c>
      <c r="H18" s="17" t="s">
        <v>7</v>
      </c>
      <c r="I18" s="17" t="s">
        <v>3</v>
      </c>
      <c r="J18" s="19" t="s">
        <v>0</v>
      </c>
      <c r="K18" s="18" t="s">
        <v>1</v>
      </c>
      <c r="L18" s="17"/>
      <c r="N18" s="17"/>
      <c r="O18" s="17"/>
      <c r="P18" s="17"/>
      <c r="Q18" s="19"/>
      <c r="R18" s="18"/>
      <c r="S18" s="17"/>
      <c r="U18" s="17"/>
      <c r="V18" s="17"/>
      <c r="W18" s="17"/>
      <c r="X18" s="19"/>
      <c r="Y18" s="18"/>
      <c r="Z18" s="17"/>
    </row>
    <row r="19" spans="1:26" s="14" customFormat="1">
      <c r="A19" s="12">
        <f t="shared" si="0"/>
        <v>43202</v>
      </c>
      <c r="B19" s="13">
        <f t="shared" si="1"/>
        <v>5</v>
      </c>
      <c r="G19" s="17" t="s">
        <v>0</v>
      </c>
      <c r="H19" s="17" t="s">
        <v>10</v>
      </c>
      <c r="I19" s="17" t="s">
        <v>1</v>
      </c>
      <c r="J19" s="19" t="s">
        <v>3</v>
      </c>
      <c r="K19" s="18" t="s">
        <v>0</v>
      </c>
      <c r="L19" s="17" t="s">
        <v>7</v>
      </c>
      <c r="N19" s="17"/>
      <c r="O19" s="17"/>
      <c r="P19" s="17"/>
      <c r="Q19" s="19"/>
      <c r="R19" s="18"/>
      <c r="S19" s="17"/>
      <c r="U19" s="17"/>
      <c r="V19" s="17"/>
      <c r="W19" s="17"/>
      <c r="X19" s="19"/>
      <c r="Y19" s="18"/>
      <c r="Z19" s="17"/>
    </row>
    <row r="20" spans="1:26" s="14" customFormat="1">
      <c r="A20" s="12">
        <f t="shared" si="0"/>
        <v>43203</v>
      </c>
      <c r="B20" s="13">
        <f t="shared" si="1"/>
        <v>6</v>
      </c>
      <c r="G20" s="17" t="s">
        <v>6</v>
      </c>
      <c r="H20" s="17" t="s">
        <v>2</v>
      </c>
      <c r="I20" s="17" t="s">
        <v>0</v>
      </c>
      <c r="J20" s="19" t="s">
        <v>19</v>
      </c>
      <c r="K20" s="18" t="s">
        <v>2</v>
      </c>
      <c r="L20" s="17" t="s">
        <v>1</v>
      </c>
      <c r="N20" s="17"/>
      <c r="O20" s="17"/>
      <c r="P20" s="17"/>
      <c r="Q20" s="19"/>
      <c r="R20" s="18"/>
      <c r="S20" s="17"/>
      <c r="U20" s="17"/>
      <c r="V20" s="17"/>
      <c r="W20" s="17"/>
      <c r="X20" s="19"/>
      <c r="Y20" s="18"/>
      <c r="Z20" s="17"/>
    </row>
    <row r="21" spans="1:26" s="23" customFormat="1">
      <c r="A21" s="21">
        <f t="shared" si="0"/>
        <v>43204</v>
      </c>
      <c r="B21" s="22">
        <f t="shared" si="1"/>
        <v>7</v>
      </c>
      <c r="G21" s="24"/>
      <c r="H21" s="24"/>
      <c r="I21" s="24"/>
      <c r="J21" s="24"/>
      <c r="K21" s="24"/>
      <c r="L21" s="24"/>
      <c r="N21" s="24"/>
      <c r="O21" s="24"/>
      <c r="P21" s="24"/>
      <c r="Q21" s="24"/>
      <c r="R21" s="24"/>
      <c r="S21" s="24"/>
      <c r="U21" s="24"/>
      <c r="V21" s="24"/>
      <c r="W21" s="24"/>
      <c r="X21" s="24"/>
      <c r="Y21" s="24"/>
      <c r="Z21" s="24"/>
    </row>
    <row r="22" spans="1:26" s="23" customFormat="1">
      <c r="A22" s="21">
        <f t="shared" si="0"/>
        <v>43205</v>
      </c>
      <c r="B22" s="22">
        <f t="shared" si="1"/>
        <v>1</v>
      </c>
      <c r="G22" s="24"/>
      <c r="H22" s="24"/>
      <c r="I22" s="24"/>
      <c r="J22" s="24"/>
      <c r="K22" s="24"/>
      <c r="L22" s="24"/>
      <c r="N22" s="24"/>
      <c r="O22" s="24"/>
      <c r="P22" s="24"/>
      <c r="Q22" s="24"/>
      <c r="R22" s="24"/>
      <c r="S22" s="24"/>
      <c r="U22" s="24"/>
      <c r="V22" s="24"/>
      <c r="W22" s="24"/>
      <c r="X22" s="24"/>
      <c r="Y22" s="24"/>
      <c r="Z22" s="24"/>
    </row>
    <row r="23" spans="1:26" s="14" customFormat="1">
      <c r="A23" s="12">
        <f t="shared" si="0"/>
        <v>43206</v>
      </c>
      <c r="B23" s="13">
        <f t="shared" si="1"/>
        <v>2</v>
      </c>
      <c r="G23" s="17" t="s">
        <v>36</v>
      </c>
      <c r="H23" s="17" t="s">
        <v>1</v>
      </c>
      <c r="I23" s="17" t="s">
        <v>7</v>
      </c>
      <c r="J23" s="19" t="s">
        <v>2</v>
      </c>
      <c r="K23" s="17" t="s">
        <v>3</v>
      </c>
      <c r="L23" s="17" t="s">
        <v>35</v>
      </c>
      <c r="N23" s="17"/>
      <c r="O23" s="17"/>
      <c r="P23" s="17"/>
      <c r="Q23" s="19"/>
      <c r="R23" s="17"/>
      <c r="S23" s="17"/>
      <c r="U23" s="17"/>
      <c r="V23" s="17"/>
      <c r="W23" s="17"/>
      <c r="X23" s="19"/>
      <c r="Y23" s="17"/>
      <c r="Z23" s="17"/>
    </row>
    <row r="24" spans="1:26" s="14" customFormat="1">
      <c r="A24" s="12">
        <f t="shared" si="0"/>
        <v>43207</v>
      </c>
      <c r="B24" s="13">
        <f t="shared" si="1"/>
        <v>3</v>
      </c>
      <c r="G24" s="17" t="s">
        <v>1</v>
      </c>
      <c r="H24" s="17" t="s">
        <v>17</v>
      </c>
      <c r="I24" s="17" t="s">
        <v>11</v>
      </c>
      <c r="J24" s="19"/>
      <c r="K24" s="18" t="s">
        <v>36</v>
      </c>
      <c r="L24" s="18"/>
      <c r="N24" s="17" t="s">
        <v>0</v>
      </c>
      <c r="O24" s="17" t="s">
        <v>8</v>
      </c>
      <c r="P24" s="17" t="s">
        <v>8</v>
      </c>
      <c r="Q24" s="19"/>
      <c r="R24" s="18"/>
      <c r="S24" s="18"/>
      <c r="U24" s="17"/>
      <c r="V24" s="17"/>
      <c r="W24" s="17"/>
      <c r="X24" s="19"/>
      <c r="Y24" s="18"/>
      <c r="Z24" s="18"/>
    </row>
    <row r="25" spans="1:26" s="14" customFormat="1">
      <c r="A25" s="12">
        <f t="shared" si="0"/>
        <v>43208</v>
      </c>
      <c r="B25" s="13">
        <f t="shared" si="1"/>
        <v>4</v>
      </c>
      <c r="G25" s="17" t="s">
        <v>5</v>
      </c>
      <c r="H25" s="17" t="s">
        <v>7</v>
      </c>
      <c r="I25" s="17" t="s">
        <v>3</v>
      </c>
      <c r="J25" s="19"/>
      <c r="K25" s="18" t="s">
        <v>1</v>
      </c>
      <c r="L25" s="17" t="s">
        <v>21</v>
      </c>
      <c r="N25" s="17"/>
      <c r="O25" s="17"/>
      <c r="P25" s="17"/>
      <c r="Q25" s="17" t="s">
        <v>8</v>
      </c>
      <c r="R25" s="18"/>
      <c r="S25" s="17"/>
      <c r="U25" s="17" t="s">
        <v>32</v>
      </c>
      <c r="V25" s="17"/>
      <c r="W25" s="17" t="s">
        <v>32</v>
      </c>
      <c r="X25" s="19"/>
      <c r="Y25" s="18"/>
      <c r="Z25" s="17"/>
    </row>
    <row r="26" spans="1:26" s="14" customFormat="1">
      <c r="A26" s="12">
        <f t="shared" si="0"/>
        <v>43209</v>
      </c>
      <c r="B26" s="13">
        <f t="shared" si="1"/>
        <v>5</v>
      </c>
      <c r="G26" s="17" t="s">
        <v>0</v>
      </c>
      <c r="H26" s="17" t="s">
        <v>10</v>
      </c>
      <c r="I26" s="17" t="s">
        <v>10</v>
      </c>
      <c r="J26" s="19" t="s">
        <v>3</v>
      </c>
      <c r="K26" s="18" t="s">
        <v>0</v>
      </c>
      <c r="L26" s="17" t="s">
        <v>1</v>
      </c>
      <c r="N26" s="17"/>
      <c r="O26" s="17"/>
      <c r="P26" s="17"/>
      <c r="Q26" s="19"/>
      <c r="R26" s="18"/>
      <c r="S26" s="17"/>
      <c r="U26" s="17"/>
      <c r="V26" s="17"/>
      <c r="W26" s="17"/>
      <c r="X26" s="19" t="s">
        <v>5</v>
      </c>
      <c r="Y26" s="18"/>
      <c r="Z26" s="17"/>
    </row>
    <row r="27" spans="1:26" s="14" customFormat="1">
      <c r="A27" s="12">
        <f t="shared" si="0"/>
        <v>43210</v>
      </c>
      <c r="B27" s="13">
        <f t="shared" si="1"/>
        <v>6</v>
      </c>
      <c r="G27" s="17" t="s">
        <v>6</v>
      </c>
      <c r="H27" s="17" t="s">
        <v>6</v>
      </c>
      <c r="I27" s="17" t="s">
        <v>0</v>
      </c>
      <c r="J27" s="19" t="s">
        <v>19</v>
      </c>
      <c r="K27" s="18" t="s">
        <v>2</v>
      </c>
      <c r="L27" s="17" t="s">
        <v>1</v>
      </c>
      <c r="N27" s="17"/>
      <c r="O27" s="17"/>
      <c r="P27" s="17"/>
      <c r="Q27" s="19"/>
      <c r="R27" s="18"/>
      <c r="S27" s="17"/>
      <c r="U27" s="17"/>
      <c r="V27" s="17"/>
      <c r="W27" s="17"/>
      <c r="X27" s="19"/>
      <c r="Y27" s="18"/>
      <c r="Z27" s="17"/>
    </row>
    <row r="28" spans="1:26" s="23" customFormat="1">
      <c r="A28" s="21">
        <f t="shared" si="0"/>
        <v>43211</v>
      </c>
      <c r="B28" s="22">
        <f t="shared" si="1"/>
        <v>7</v>
      </c>
      <c r="G28" s="24"/>
      <c r="H28" s="24"/>
      <c r="I28" s="24"/>
      <c r="J28" s="24"/>
      <c r="K28" s="24"/>
      <c r="L28" s="24"/>
      <c r="N28" s="24"/>
      <c r="O28" s="24"/>
      <c r="P28" s="24"/>
      <c r="Q28" s="24"/>
      <c r="R28" s="24"/>
      <c r="S28" s="24"/>
      <c r="U28" s="24"/>
      <c r="V28" s="24"/>
      <c r="W28" s="24"/>
      <c r="X28" s="24"/>
      <c r="Y28" s="24"/>
      <c r="Z28" s="24"/>
    </row>
    <row r="29" spans="1:26" s="23" customFormat="1">
      <c r="A29" s="21">
        <f t="shared" si="0"/>
        <v>43212</v>
      </c>
      <c r="B29" s="22">
        <f t="shared" si="1"/>
        <v>1</v>
      </c>
      <c r="G29" s="24"/>
      <c r="H29" s="24"/>
      <c r="I29" s="24"/>
      <c r="J29" s="24"/>
      <c r="K29" s="24"/>
      <c r="L29" s="24"/>
      <c r="N29" s="24"/>
      <c r="O29" s="24"/>
      <c r="P29" s="24"/>
      <c r="Q29" s="24"/>
      <c r="R29" s="24"/>
      <c r="S29" s="24"/>
      <c r="U29" s="24"/>
      <c r="V29" s="24"/>
      <c r="W29" s="24"/>
      <c r="X29" s="24"/>
      <c r="Y29" s="24"/>
      <c r="Z29" s="24"/>
    </row>
    <row r="30" spans="1:26" s="14" customFormat="1">
      <c r="A30" s="12">
        <f t="shared" si="0"/>
        <v>43213</v>
      </c>
      <c r="B30" s="13">
        <f t="shared" si="1"/>
        <v>2</v>
      </c>
      <c r="G30" s="17" t="s">
        <v>36</v>
      </c>
      <c r="H30" s="17" t="s">
        <v>1</v>
      </c>
      <c r="I30" s="17" t="s">
        <v>7</v>
      </c>
      <c r="J30" s="19" t="s">
        <v>2</v>
      </c>
      <c r="K30" s="17" t="s">
        <v>5</v>
      </c>
      <c r="L30" s="17" t="s">
        <v>35</v>
      </c>
      <c r="N30" s="17"/>
      <c r="O30" s="17"/>
      <c r="P30" s="17"/>
      <c r="Q30" s="19"/>
      <c r="R30" s="17"/>
      <c r="S30" s="17"/>
      <c r="U30" s="17"/>
      <c r="V30" s="17"/>
      <c r="W30" s="17"/>
      <c r="X30" s="19"/>
      <c r="Y30" s="17"/>
      <c r="Z30" s="17"/>
    </row>
    <row r="31" spans="1:26" s="14" customFormat="1">
      <c r="A31" s="12">
        <f t="shared" si="0"/>
        <v>43214</v>
      </c>
      <c r="B31" s="13">
        <f t="shared" si="1"/>
        <v>3</v>
      </c>
      <c r="G31" s="17" t="s">
        <v>1</v>
      </c>
      <c r="H31" s="17" t="s">
        <v>17</v>
      </c>
      <c r="I31" s="17" t="s">
        <v>11</v>
      </c>
      <c r="J31" s="19" t="s">
        <v>0</v>
      </c>
      <c r="K31" s="18" t="s">
        <v>36</v>
      </c>
      <c r="L31" s="18"/>
      <c r="N31" s="17"/>
      <c r="O31" s="17"/>
      <c r="P31" s="17"/>
      <c r="Q31" s="19"/>
      <c r="R31" s="18"/>
      <c r="S31" s="18"/>
      <c r="U31" s="17"/>
      <c r="V31" s="17"/>
      <c r="W31" s="17"/>
      <c r="X31" s="19"/>
      <c r="Y31" s="18"/>
      <c r="Z31" s="18"/>
    </row>
    <row r="32" spans="1:26" s="14" customFormat="1">
      <c r="A32" s="12">
        <f t="shared" si="0"/>
        <v>43215</v>
      </c>
      <c r="B32" s="13">
        <f t="shared" si="1"/>
        <v>4</v>
      </c>
      <c r="G32" s="17" t="s">
        <v>5</v>
      </c>
      <c r="H32" s="17" t="s">
        <v>7</v>
      </c>
      <c r="I32" s="17" t="s">
        <v>3</v>
      </c>
      <c r="J32" s="19" t="s">
        <v>0</v>
      </c>
      <c r="K32" s="18" t="s">
        <v>1</v>
      </c>
      <c r="L32" s="17" t="s">
        <v>39</v>
      </c>
      <c r="N32" s="17"/>
      <c r="O32" s="17"/>
      <c r="P32" s="17"/>
      <c r="Q32" s="19"/>
      <c r="R32" s="18"/>
      <c r="S32" s="17"/>
      <c r="U32" s="17"/>
      <c r="V32" s="17"/>
      <c r="W32" s="17"/>
      <c r="X32" s="17" t="s">
        <v>8</v>
      </c>
      <c r="Y32" s="17" t="s">
        <v>8</v>
      </c>
      <c r="Z32" s="17" t="s">
        <v>8</v>
      </c>
    </row>
    <row r="33" spans="1:26" s="14" customFormat="1">
      <c r="A33" s="12">
        <f t="shared" si="0"/>
        <v>43216</v>
      </c>
      <c r="B33" s="13">
        <f t="shared" si="1"/>
        <v>5</v>
      </c>
      <c r="G33" s="17" t="s">
        <v>0</v>
      </c>
      <c r="H33" s="17" t="s">
        <v>10</v>
      </c>
      <c r="I33" s="17"/>
      <c r="J33" s="19" t="s">
        <v>3</v>
      </c>
      <c r="K33" s="18" t="s">
        <v>0</v>
      </c>
      <c r="L33" s="17" t="s">
        <v>7</v>
      </c>
      <c r="N33" s="17"/>
      <c r="O33" s="17"/>
      <c r="P33" s="17"/>
      <c r="Q33" s="19"/>
      <c r="R33" s="18"/>
      <c r="S33" s="17"/>
      <c r="U33" s="17" t="s">
        <v>1</v>
      </c>
      <c r="V33" s="17"/>
      <c r="W33" s="17"/>
      <c r="X33" s="19"/>
      <c r="Y33" s="18"/>
      <c r="Z33" s="17"/>
    </row>
    <row r="34" spans="1:26" s="14" customFormat="1">
      <c r="A34" s="12">
        <f t="shared" si="0"/>
        <v>43217</v>
      </c>
      <c r="B34" s="13">
        <f t="shared" si="1"/>
        <v>6</v>
      </c>
      <c r="G34" s="17" t="s">
        <v>6</v>
      </c>
      <c r="H34" s="17" t="s">
        <v>2</v>
      </c>
      <c r="I34" s="17" t="s">
        <v>0</v>
      </c>
      <c r="J34" s="19" t="s">
        <v>19</v>
      </c>
      <c r="K34" s="18" t="s">
        <v>2</v>
      </c>
      <c r="L34" s="17" t="s">
        <v>1</v>
      </c>
      <c r="N34" s="17"/>
      <c r="O34" s="17"/>
      <c r="P34" s="17"/>
      <c r="Q34" s="19"/>
      <c r="R34" s="18"/>
      <c r="S34" s="17"/>
      <c r="U34" s="17" t="s">
        <v>1</v>
      </c>
      <c r="V34" s="17"/>
      <c r="W34" s="17"/>
      <c r="X34" s="19"/>
      <c r="Y34" s="18"/>
      <c r="Z34" s="17"/>
    </row>
    <row r="35" spans="1:26" s="23" customFormat="1">
      <c r="A35" s="21">
        <f t="shared" si="0"/>
        <v>43218</v>
      </c>
      <c r="B35" s="22">
        <f t="shared" si="1"/>
        <v>7</v>
      </c>
      <c r="G35" s="24"/>
      <c r="H35" s="24"/>
      <c r="I35" s="24"/>
      <c r="J35" s="24"/>
      <c r="K35" s="24"/>
      <c r="L35" s="24"/>
      <c r="N35" s="24"/>
      <c r="O35" s="24"/>
      <c r="P35" s="24"/>
      <c r="Q35" s="24"/>
      <c r="R35" s="24"/>
      <c r="S35" s="24"/>
      <c r="U35" s="24"/>
      <c r="V35" s="24"/>
      <c r="W35" s="24"/>
      <c r="X35" s="24"/>
      <c r="Y35" s="24"/>
      <c r="Z35" s="24"/>
    </row>
    <row r="36" spans="1:26" s="23" customFormat="1">
      <c r="A36" s="21">
        <f t="shared" si="0"/>
        <v>43219</v>
      </c>
      <c r="B36" s="22">
        <f t="shared" si="1"/>
        <v>1</v>
      </c>
      <c r="G36" s="24"/>
      <c r="H36" s="24"/>
      <c r="I36" s="24"/>
      <c r="J36" s="24"/>
      <c r="K36" s="24"/>
      <c r="L36" s="24"/>
      <c r="N36" s="24"/>
      <c r="O36" s="24"/>
      <c r="P36" s="24"/>
      <c r="Q36" s="24"/>
      <c r="R36" s="24"/>
      <c r="S36" s="24"/>
      <c r="U36" s="24"/>
      <c r="V36" s="24"/>
      <c r="W36" s="24"/>
      <c r="X36" s="24"/>
      <c r="Y36" s="24"/>
      <c r="Z36" s="24"/>
    </row>
    <row r="37" spans="1:26" s="23" customFormat="1">
      <c r="A37" s="21">
        <f t="shared" si="0"/>
        <v>43220</v>
      </c>
      <c r="B37" s="22">
        <f t="shared" si="1"/>
        <v>2</v>
      </c>
      <c r="G37" s="24"/>
      <c r="H37" s="24"/>
      <c r="I37" s="24"/>
      <c r="J37" s="24"/>
      <c r="K37" s="24"/>
      <c r="L37" s="24"/>
      <c r="N37" s="24"/>
      <c r="O37" s="24"/>
      <c r="P37" s="24"/>
      <c r="Q37" s="24"/>
      <c r="R37" s="24"/>
      <c r="S37" s="24"/>
      <c r="U37" s="24"/>
      <c r="V37" s="24"/>
      <c r="W37" s="24"/>
      <c r="X37" s="24"/>
      <c r="Y37" s="24"/>
      <c r="Z37" s="24"/>
    </row>
    <row r="38" spans="1:26" s="14" customFormat="1">
      <c r="A38" s="12">
        <f t="shared" si="0"/>
        <v>43221</v>
      </c>
      <c r="B38" s="13">
        <f t="shared" si="1"/>
        <v>3</v>
      </c>
      <c r="G38" s="17" t="s">
        <v>1</v>
      </c>
      <c r="H38" s="17" t="s">
        <v>17</v>
      </c>
      <c r="I38" s="17" t="s">
        <v>11</v>
      </c>
      <c r="J38" s="19" t="s">
        <v>0</v>
      </c>
      <c r="K38" s="18" t="s">
        <v>36</v>
      </c>
      <c r="L38" s="18"/>
      <c r="N38" s="17"/>
      <c r="O38" s="17"/>
      <c r="P38" s="17"/>
      <c r="Q38" s="19"/>
      <c r="R38" s="18"/>
      <c r="S38" s="18"/>
      <c r="U38" s="17"/>
      <c r="V38" s="17"/>
      <c r="W38" s="17"/>
      <c r="X38" s="19"/>
      <c r="Y38" s="18"/>
      <c r="Z38" s="18"/>
    </row>
    <row r="39" spans="1:26" s="14" customFormat="1">
      <c r="A39" s="12">
        <f t="shared" si="0"/>
        <v>43222</v>
      </c>
      <c r="B39" s="13">
        <f t="shared" si="1"/>
        <v>4</v>
      </c>
      <c r="G39" s="17" t="s">
        <v>5</v>
      </c>
      <c r="H39" s="17" t="s">
        <v>7</v>
      </c>
      <c r="I39" s="17" t="s">
        <v>3</v>
      </c>
      <c r="J39" s="19" t="s">
        <v>0</v>
      </c>
      <c r="K39" s="18" t="s">
        <v>1</v>
      </c>
      <c r="L39" s="17" t="s">
        <v>39</v>
      </c>
      <c r="N39" s="17"/>
      <c r="O39" s="17"/>
      <c r="P39" s="17"/>
      <c r="Q39" s="19"/>
      <c r="R39" s="18"/>
      <c r="S39" s="17"/>
      <c r="U39" s="17"/>
      <c r="V39" s="17"/>
      <c r="W39" s="17"/>
      <c r="X39" s="19"/>
      <c r="Y39" s="18"/>
      <c r="Z39" s="17"/>
    </row>
    <row r="40" spans="1:26" s="23" customFormat="1">
      <c r="A40" s="21">
        <f t="shared" si="0"/>
        <v>43223</v>
      </c>
      <c r="B40" s="22">
        <f t="shared" si="1"/>
        <v>5</v>
      </c>
      <c r="G40" s="24"/>
      <c r="H40" s="24"/>
      <c r="I40" s="24"/>
      <c r="J40" s="24"/>
      <c r="K40" s="24"/>
      <c r="L40" s="24"/>
      <c r="N40" s="24"/>
      <c r="O40" s="24"/>
      <c r="P40" s="24"/>
      <c r="Q40" s="24"/>
      <c r="R40" s="24"/>
      <c r="S40" s="24"/>
      <c r="U40" s="24"/>
      <c r="V40" s="24"/>
      <c r="W40" s="24"/>
      <c r="X40" s="24"/>
      <c r="Y40" s="24"/>
      <c r="Z40" s="24"/>
    </row>
    <row r="41" spans="1:26" s="23" customFormat="1">
      <c r="A41" s="21">
        <f t="shared" si="0"/>
        <v>43224</v>
      </c>
      <c r="B41" s="22">
        <f t="shared" si="1"/>
        <v>6</v>
      </c>
      <c r="G41" s="24"/>
      <c r="H41" s="24"/>
      <c r="I41" s="24"/>
      <c r="J41" s="24"/>
      <c r="K41" s="24"/>
      <c r="L41" s="24"/>
      <c r="N41" s="24"/>
      <c r="O41" s="24"/>
      <c r="P41" s="24"/>
      <c r="Q41" s="24"/>
      <c r="R41" s="24"/>
      <c r="S41" s="24"/>
      <c r="U41" s="24"/>
      <c r="V41" s="24"/>
      <c r="W41" s="24"/>
      <c r="X41" s="24"/>
      <c r="Y41" s="24"/>
      <c r="Z41" s="24"/>
    </row>
    <row r="42" spans="1:26" s="23" customFormat="1">
      <c r="A42" s="21">
        <f t="shared" si="0"/>
        <v>43225</v>
      </c>
      <c r="B42" s="22">
        <f t="shared" si="1"/>
        <v>7</v>
      </c>
      <c r="G42" s="24"/>
      <c r="H42" s="24"/>
      <c r="I42" s="24"/>
      <c r="J42" s="24"/>
      <c r="K42" s="24"/>
      <c r="L42" s="24"/>
      <c r="N42" s="24"/>
      <c r="O42" s="24"/>
      <c r="P42" s="24"/>
      <c r="Q42" s="24"/>
      <c r="R42" s="24"/>
      <c r="S42" s="24"/>
      <c r="U42" s="24"/>
      <c r="V42" s="24"/>
      <c r="W42" s="24"/>
      <c r="X42" s="24"/>
      <c r="Y42" s="24"/>
      <c r="Z42" s="24"/>
    </row>
    <row r="43" spans="1:26" s="23" customFormat="1">
      <c r="A43" s="21">
        <f t="shared" si="0"/>
        <v>43226</v>
      </c>
      <c r="B43" s="22">
        <f t="shared" si="1"/>
        <v>1</v>
      </c>
      <c r="G43" s="24"/>
      <c r="H43" s="24"/>
      <c r="I43" s="24"/>
      <c r="J43" s="24"/>
      <c r="K43" s="24"/>
      <c r="L43" s="24"/>
      <c r="N43" s="24"/>
      <c r="O43" s="24"/>
      <c r="P43" s="24"/>
      <c r="Q43" s="24"/>
      <c r="R43" s="24"/>
      <c r="S43" s="24"/>
      <c r="U43" s="24"/>
      <c r="V43" s="24"/>
      <c r="W43" s="24"/>
      <c r="X43" s="24"/>
      <c r="Y43" s="24"/>
      <c r="Z43" s="24"/>
    </row>
    <row r="44" spans="1:26" s="14" customFormat="1">
      <c r="A44" s="12">
        <f t="shared" si="0"/>
        <v>43227</v>
      </c>
      <c r="B44" s="13">
        <f t="shared" si="1"/>
        <v>2</v>
      </c>
      <c r="G44" s="17" t="s">
        <v>36</v>
      </c>
      <c r="H44" s="17" t="s">
        <v>1</v>
      </c>
      <c r="I44" s="17" t="s">
        <v>7</v>
      </c>
      <c r="J44" s="19" t="s">
        <v>2</v>
      </c>
      <c r="K44" s="17" t="s">
        <v>5</v>
      </c>
      <c r="L44" s="17" t="s">
        <v>35</v>
      </c>
      <c r="N44" s="17"/>
      <c r="O44" s="17"/>
      <c r="P44" s="17"/>
      <c r="Q44" s="19"/>
      <c r="R44" s="17"/>
      <c r="S44" s="17"/>
      <c r="U44" s="17"/>
      <c r="V44" s="17"/>
      <c r="W44" s="17"/>
      <c r="X44" s="19"/>
      <c r="Y44" s="17"/>
      <c r="Z44" s="17"/>
    </row>
    <row r="45" spans="1:26" s="14" customFormat="1">
      <c r="A45" s="12">
        <f t="shared" si="0"/>
        <v>43228</v>
      </c>
      <c r="B45" s="13">
        <f t="shared" si="1"/>
        <v>3</v>
      </c>
      <c r="G45" s="17" t="s">
        <v>1</v>
      </c>
      <c r="H45" s="17" t="s">
        <v>17</v>
      </c>
      <c r="I45" s="17" t="s">
        <v>11</v>
      </c>
      <c r="J45" s="19" t="s">
        <v>0</v>
      </c>
      <c r="K45" s="18" t="s">
        <v>36</v>
      </c>
      <c r="L45" s="18"/>
      <c r="N45" s="17"/>
      <c r="O45" s="17"/>
      <c r="P45" s="17"/>
      <c r="Q45" s="19"/>
      <c r="R45" s="18"/>
      <c r="S45" s="18"/>
      <c r="U45" s="17"/>
      <c r="V45" s="17"/>
      <c r="W45" s="17"/>
      <c r="X45" s="19"/>
      <c r="Y45" s="18"/>
      <c r="Z45" s="18"/>
    </row>
    <row r="46" spans="1:26" s="14" customFormat="1">
      <c r="A46" s="12">
        <f t="shared" si="0"/>
        <v>43229</v>
      </c>
      <c r="B46" s="13">
        <f t="shared" si="1"/>
        <v>4</v>
      </c>
      <c r="G46" s="17" t="s">
        <v>5</v>
      </c>
      <c r="H46" s="17" t="s">
        <v>7</v>
      </c>
      <c r="I46" s="17"/>
      <c r="J46" s="19" t="s">
        <v>0</v>
      </c>
      <c r="K46" s="18" t="s">
        <v>1</v>
      </c>
      <c r="L46" s="17" t="s">
        <v>21</v>
      </c>
      <c r="N46" s="17"/>
      <c r="O46" s="17" t="s">
        <v>65</v>
      </c>
      <c r="P46" s="17"/>
      <c r="Q46" s="19"/>
      <c r="R46" s="18"/>
      <c r="S46" s="17"/>
      <c r="U46" s="17"/>
      <c r="V46" s="17"/>
      <c r="W46" s="17"/>
      <c r="X46" s="19"/>
      <c r="Y46" s="18"/>
      <c r="Z46" s="17"/>
    </row>
    <row r="47" spans="1:26" s="14" customFormat="1">
      <c r="A47" s="12">
        <f t="shared" si="0"/>
        <v>43230</v>
      </c>
      <c r="B47" s="13">
        <f t="shared" si="1"/>
        <v>5</v>
      </c>
      <c r="G47" s="17" t="s">
        <v>0</v>
      </c>
      <c r="H47" s="17" t="s">
        <v>10</v>
      </c>
      <c r="I47" s="17" t="s">
        <v>1</v>
      </c>
      <c r="J47" s="19" t="s">
        <v>3</v>
      </c>
      <c r="K47" s="18" t="s">
        <v>0</v>
      </c>
      <c r="L47" s="17" t="s">
        <v>7</v>
      </c>
      <c r="N47" s="17"/>
      <c r="O47" s="17"/>
      <c r="P47" s="17" t="s">
        <v>66</v>
      </c>
      <c r="Q47" s="19"/>
      <c r="R47" s="18"/>
      <c r="S47" s="17"/>
      <c r="U47" s="17"/>
      <c r="V47" s="17"/>
      <c r="W47" s="17"/>
      <c r="X47" s="19"/>
      <c r="Y47" s="18"/>
      <c r="Z47" s="17"/>
    </row>
    <row r="48" spans="1:26" s="14" customFormat="1">
      <c r="A48" s="12">
        <f t="shared" si="0"/>
        <v>43231</v>
      </c>
      <c r="B48" s="13">
        <f t="shared" si="1"/>
        <v>6</v>
      </c>
      <c r="G48" s="17" t="s">
        <v>6</v>
      </c>
      <c r="H48" s="17" t="s">
        <v>2</v>
      </c>
      <c r="I48" s="17" t="s">
        <v>0</v>
      </c>
      <c r="J48" s="19" t="s">
        <v>19</v>
      </c>
      <c r="K48" s="18" t="s">
        <v>2</v>
      </c>
      <c r="L48" s="17" t="s">
        <v>1</v>
      </c>
      <c r="N48" s="17"/>
      <c r="O48" s="17"/>
      <c r="P48" s="17"/>
      <c r="Q48" s="19"/>
      <c r="R48" s="18"/>
      <c r="S48" s="17"/>
      <c r="U48" s="17"/>
      <c r="V48" s="17"/>
      <c r="W48" s="17"/>
      <c r="X48" s="19"/>
      <c r="Y48" s="18"/>
      <c r="Z48" s="17"/>
    </row>
    <row r="49" spans="1:26" s="23" customFormat="1">
      <c r="A49" s="21">
        <f t="shared" si="0"/>
        <v>43232</v>
      </c>
      <c r="B49" s="22">
        <f t="shared" si="1"/>
        <v>7</v>
      </c>
      <c r="G49" s="24"/>
      <c r="H49" s="24"/>
      <c r="I49" s="24"/>
      <c r="J49" s="24"/>
      <c r="K49" s="24"/>
      <c r="L49" s="24"/>
      <c r="N49" s="24"/>
      <c r="O49" s="24"/>
      <c r="P49" s="24"/>
      <c r="Q49" s="24"/>
      <c r="R49" s="24"/>
      <c r="S49" s="24"/>
      <c r="U49" s="24"/>
      <c r="V49" s="24"/>
      <c r="W49" s="24"/>
      <c r="X49" s="24"/>
      <c r="Y49" s="24"/>
      <c r="Z49" s="24"/>
    </row>
    <row r="50" spans="1:26" s="23" customFormat="1">
      <c r="A50" s="21">
        <f t="shared" si="0"/>
        <v>43233</v>
      </c>
      <c r="B50" s="22">
        <f t="shared" si="1"/>
        <v>1</v>
      </c>
      <c r="G50" s="24"/>
      <c r="H50" s="24"/>
      <c r="I50" s="24"/>
      <c r="J50" s="24"/>
      <c r="K50" s="24"/>
      <c r="L50" s="24"/>
      <c r="N50" s="24"/>
      <c r="O50" s="24"/>
      <c r="P50" s="24"/>
      <c r="Q50" s="24"/>
      <c r="R50" s="24"/>
      <c r="S50" s="24"/>
      <c r="U50" s="24"/>
      <c r="V50" s="24"/>
      <c r="W50" s="24"/>
      <c r="X50" s="24"/>
      <c r="Y50" s="24"/>
      <c r="Z50" s="24"/>
    </row>
    <row r="51" spans="1:26" s="14" customFormat="1">
      <c r="A51" s="12">
        <f t="shared" si="0"/>
        <v>43234</v>
      </c>
      <c r="B51" s="13">
        <f t="shared" si="1"/>
        <v>2</v>
      </c>
      <c r="G51" s="17" t="s">
        <v>36</v>
      </c>
      <c r="H51" s="17" t="s">
        <v>1</v>
      </c>
      <c r="I51" s="17" t="s">
        <v>7</v>
      </c>
      <c r="J51" s="19" t="s">
        <v>2</v>
      </c>
      <c r="K51" s="17" t="s">
        <v>3</v>
      </c>
      <c r="L51" s="17" t="s">
        <v>35</v>
      </c>
      <c r="N51" s="17"/>
      <c r="O51" s="17"/>
      <c r="P51" s="17"/>
      <c r="Q51" s="19"/>
      <c r="R51" s="17"/>
      <c r="S51" s="17"/>
      <c r="U51" s="17"/>
      <c r="V51" s="17"/>
      <c r="W51" s="17"/>
      <c r="X51" s="19"/>
      <c r="Y51" s="17"/>
      <c r="Z51" s="17"/>
    </row>
    <row r="52" spans="1:26" s="14" customFormat="1">
      <c r="A52" s="12">
        <f t="shared" si="0"/>
        <v>43235</v>
      </c>
      <c r="B52" s="13">
        <f t="shared" si="1"/>
        <v>3</v>
      </c>
      <c r="G52" s="17" t="s">
        <v>1</v>
      </c>
      <c r="H52" s="17" t="s">
        <v>17</v>
      </c>
      <c r="I52" s="17" t="s">
        <v>11</v>
      </c>
      <c r="J52" s="19" t="s">
        <v>0</v>
      </c>
      <c r="K52" s="18" t="s">
        <v>36</v>
      </c>
      <c r="L52" s="18"/>
      <c r="N52" s="17"/>
      <c r="O52" s="17"/>
      <c r="P52" s="17"/>
      <c r="Q52" s="19"/>
      <c r="R52" s="18"/>
      <c r="S52" s="18"/>
      <c r="U52" s="17"/>
      <c r="V52" s="17"/>
      <c r="W52" s="17"/>
      <c r="X52" s="19"/>
      <c r="Y52" s="18"/>
      <c r="Z52" s="18"/>
    </row>
    <row r="53" spans="1:26" s="14" customFormat="1">
      <c r="A53" s="12">
        <f t="shared" si="0"/>
        <v>43236</v>
      </c>
      <c r="B53" s="13">
        <f t="shared" ref="B53:B72" si="2">WEEKDAY(A53)</f>
        <v>4</v>
      </c>
      <c r="G53" s="17" t="s">
        <v>5</v>
      </c>
      <c r="H53" s="17" t="s">
        <v>7</v>
      </c>
      <c r="I53" s="17" t="s">
        <v>3</v>
      </c>
      <c r="J53" s="19" t="s">
        <v>0</v>
      </c>
      <c r="K53" s="18" t="s">
        <v>1</v>
      </c>
      <c r="L53" s="17" t="s">
        <v>42</v>
      </c>
      <c r="N53" s="17"/>
      <c r="O53" s="17"/>
      <c r="P53" s="17"/>
      <c r="Q53" s="19"/>
      <c r="R53" s="18"/>
      <c r="S53" s="17"/>
      <c r="U53" s="17"/>
      <c r="V53" s="17"/>
      <c r="W53" s="17"/>
      <c r="X53" s="19"/>
      <c r="Y53" s="18"/>
      <c r="Z53" s="17"/>
    </row>
    <row r="54" spans="1:26" s="14" customFormat="1">
      <c r="A54" s="12">
        <f t="shared" si="0"/>
        <v>43237</v>
      </c>
      <c r="B54" s="13">
        <f t="shared" si="2"/>
        <v>5</v>
      </c>
      <c r="G54" s="17" t="s">
        <v>0</v>
      </c>
      <c r="H54" s="17" t="s">
        <v>10</v>
      </c>
      <c r="I54" s="17" t="s">
        <v>10</v>
      </c>
      <c r="J54" s="19" t="s">
        <v>3</v>
      </c>
      <c r="K54" s="18" t="s">
        <v>0</v>
      </c>
      <c r="L54" s="17" t="s">
        <v>1</v>
      </c>
      <c r="N54" s="17"/>
      <c r="O54" s="17"/>
      <c r="P54" s="17"/>
      <c r="Q54" s="19"/>
      <c r="R54" s="18"/>
      <c r="S54" s="17"/>
      <c r="U54" s="17"/>
      <c r="V54" s="17"/>
      <c r="W54" s="17"/>
      <c r="X54" s="19"/>
      <c r="Y54" s="18"/>
      <c r="Z54" s="17"/>
    </row>
    <row r="55" spans="1:26" s="14" customFormat="1">
      <c r="A55" s="12">
        <f t="shared" si="0"/>
        <v>43238</v>
      </c>
      <c r="B55" s="13">
        <f t="shared" si="2"/>
        <v>6</v>
      </c>
      <c r="G55" s="17" t="s">
        <v>6</v>
      </c>
      <c r="H55" s="17" t="s">
        <v>6</v>
      </c>
      <c r="I55" s="17" t="s">
        <v>0</v>
      </c>
      <c r="J55" s="19" t="s">
        <v>19</v>
      </c>
      <c r="K55" s="18" t="s">
        <v>2</v>
      </c>
      <c r="L55" s="17" t="s">
        <v>1</v>
      </c>
      <c r="N55" s="17"/>
      <c r="O55" s="17"/>
      <c r="P55" s="17"/>
      <c r="Q55" s="19"/>
      <c r="R55" s="18"/>
      <c r="S55" s="17"/>
      <c r="U55" s="17"/>
      <c r="V55" s="17"/>
      <c r="W55" s="17"/>
      <c r="X55" s="19"/>
      <c r="Y55" s="18"/>
      <c r="Z55" s="17"/>
    </row>
    <row r="56" spans="1:26" s="23" customFormat="1">
      <c r="A56" s="21">
        <f t="shared" si="0"/>
        <v>43239</v>
      </c>
      <c r="B56" s="22">
        <f t="shared" si="2"/>
        <v>7</v>
      </c>
      <c r="G56" s="24"/>
      <c r="H56" s="24"/>
      <c r="I56" s="24"/>
      <c r="J56" s="24"/>
      <c r="K56" s="24"/>
      <c r="L56" s="24"/>
      <c r="N56" s="24"/>
      <c r="O56" s="24"/>
      <c r="P56" s="24"/>
      <c r="Q56" s="24"/>
      <c r="R56" s="24"/>
      <c r="S56" s="24"/>
      <c r="U56" s="24"/>
      <c r="V56" s="24"/>
      <c r="W56" s="24"/>
      <c r="X56" s="24"/>
      <c r="Y56" s="24"/>
      <c r="Z56" s="24"/>
    </row>
    <row r="57" spans="1:26" s="23" customFormat="1">
      <c r="A57" s="21">
        <f t="shared" si="0"/>
        <v>43240</v>
      </c>
      <c r="B57" s="22">
        <f t="shared" si="2"/>
        <v>1</v>
      </c>
      <c r="G57" s="24"/>
      <c r="H57" s="24"/>
      <c r="I57" s="24"/>
      <c r="J57" s="24"/>
      <c r="K57" s="24"/>
      <c r="L57" s="24"/>
      <c r="N57" s="24"/>
      <c r="O57" s="24"/>
      <c r="P57" s="24"/>
      <c r="Q57" s="24"/>
      <c r="R57" s="24"/>
      <c r="S57" s="24"/>
      <c r="U57" s="24"/>
      <c r="V57" s="24"/>
      <c r="W57" s="24"/>
      <c r="X57" s="24"/>
      <c r="Y57" s="24"/>
      <c r="Z57" s="24"/>
    </row>
    <row r="58" spans="1:26" s="14" customFormat="1">
      <c r="A58" s="12">
        <f t="shared" si="0"/>
        <v>43241</v>
      </c>
      <c r="B58" s="13">
        <f t="shared" si="2"/>
        <v>2</v>
      </c>
      <c r="G58" s="17" t="s">
        <v>36</v>
      </c>
      <c r="H58" s="17" t="s">
        <v>1</v>
      </c>
      <c r="I58" s="17" t="s">
        <v>7</v>
      </c>
      <c r="J58" s="19" t="s">
        <v>2</v>
      </c>
      <c r="K58" s="17" t="s">
        <v>5</v>
      </c>
      <c r="L58" s="17" t="s">
        <v>35</v>
      </c>
      <c r="N58" s="17"/>
      <c r="O58" s="17"/>
      <c r="P58" s="17"/>
      <c r="Q58" s="19"/>
      <c r="R58" s="17"/>
      <c r="S58" s="17"/>
      <c r="U58" s="17"/>
      <c r="V58" s="17"/>
      <c r="W58" s="17"/>
      <c r="X58" s="19"/>
      <c r="Y58" s="17"/>
      <c r="Z58" s="17"/>
    </row>
    <row r="59" spans="1:26" s="14" customFormat="1">
      <c r="A59" s="12">
        <f t="shared" si="0"/>
        <v>43242</v>
      </c>
      <c r="B59" s="13">
        <f t="shared" si="2"/>
        <v>3</v>
      </c>
      <c r="G59" s="17" t="s">
        <v>1</v>
      </c>
      <c r="H59" s="17" t="s">
        <v>17</v>
      </c>
      <c r="I59" s="17" t="s">
        <v>11</v>
      </c>
      <c r="J59" s="19" t="s">
        <v>0</v>
      </c>
      <c r="K59" s="18" t="s">
        <v>36</v>
      </c>
      <c r="L59" s="18"/>
      <c r="N59" s="17"/>
      <c r="O59" s="17"/>
      <c r="P59" s="17"/>
      <c r="Q59" s="19"/>
      <c r="R59" s="18"/>
      <c r="S59" s="18"/>
      <c r="U59" s="17"/>
      <c r="V59" s="17"/>
      <c r="W59" s="17"/>
      <c r="X59" s="19"/>
      <c r="Y59" s="18"/>
      <c r="Z59" s="18"/>
    </row>
    <row r="60" spans="1:26" s="14" customFormat="1">
      <c r="A60" s="12">
        <f t="shared" si="0"/>
        <v>43243</v>
      </c>
      <c r="B60" s="13">
        <f t="shared" si="2"/>
        <v>4</v>
      </c>
      <c r="G60" s="17" t="s">
        <v>5</v>
      </c>
      <c r="H60" s="17" t="s">
        <v>7</v>
      </c>
      <c r="I60" s="17" t="s">
        <v>3</v>
      </c>
      <c r="J60" s="19" t="s">
        <v>0</v>
      </c>
      <c r="K60" s="18" t="s">
        <v>1</v>
      </c>
      <c r="L60" s="17" t="s">
        <v>42</v>
      </c>
      <c r="N60" s="17"/>
      <c r="O60" s="17"/>
      <c r="P60" s="17"/>
      <c r="Q60" s="19"/>
      <c r="R60" s="18"/>
      <c r="S60" s="17"/>
      <c r="U60" s="17"/>
      <c r="V60" s="17"/>
      <c r="W60" s="17"/>
      <c r="X60" s="19"/>
      <c r="Y60" s="18"/>
      <c r="Z60" s="17"/>
    </row>
    <row r="61" spans="1:26" s="14" customFormat="1">
      <c r="A61" s="12">
        <f t="shared" si="0"/>
        <v>43244</v>
      </c>
      <c r="B61" s="13">
        <f t="shared" si="2"/>
        <v>5</v>
      </c>
      <c r="G61" s="17" t="s">
        <v>0</v>
      </c>
      <c r="H61" s="17" t="s">
        <v>10</v>
      </c>
      <c r="I61" s="17" t="s">
        <v>1</v>
      </c>
      <c r="J61" s="19" t="s">
        <v>3</v>
      </c>
      <c r="K61" s="18" t="s">
        <v>0</v>
      </c>
      <c r="L61" s="17" t="s">
        <v>7</v>
      </c>
      <c r="N61" s="17"/>
      <c r="O61" s="17"/>
      <c r="P61" s="17"/>
      <c r="Q61" s="19"/>
      <c r="R61" s="18"/>
      <c r="S61" s="17"/>
      <c r="U61" s="17"/>
      <c r="V61" s="17"/>
      <c r="W61" s="17"/>
      <c r="X61" s="19"/>
      <c r="Y61" s="18"/>
      <c r="Z61" s="17"/>
    </row>
    <row r="62" spans="1:26" s="14" customFormat="1">
      <c r="A62" s="12">
        <f t="shared" si="0"/>
        <v>43245</v>
      </c>
      <c r="B62" s="13">
        <f t="shared" si="2"/>
        <v>6</v>
      </c>
      <c r="G62" s="17" t="s">
        <v>6</v>
      </c>
      <c r="H62" s="17" t="s">
        <v>2</v>
      </c>
      <c r="I62" s="17" t="s">
        <v>0</v>
      </c>
      <c r="J62" s="19" t="s">
        <v>19</v>
      </c>
      <c r="K62" s="18" t="s">
        <v>2</v>
      </c>
      <c r="L62" s="17" t="s">
        <v>1</v>
      </c>
      <c r="N62" s="17"/>
      <c r="O62" s="17"/>
      <c r="P62" s="17"/>
      <c r="Q62" s="19"/>
      <c r="R62" s="18"/>
      <c r="S62" s="17"/>
      <c r="U62" s="17"/>
      <c r="V62" s="17"/>
      <c r="W62" s="17"/>
      <c r="X62" s="19"/>
      <c r="Y62" s="18"/>
      <c r="Z62" s="17"/>
    </row>
    <row r="63" spans="1:26" s="23" customFormat="1">
      <c r="A63" s="21">
        <f t="shared" si="0"/>
        <v>43246</v>
      </c>
      <c r="B63" s="22">
        <f t="shared" si="2"/>
        <v>7</v>
      </c>
      <c r="G63" s="24"/>
      <c r="H63" s="24"/>
      <c r="I63" s="24"/>
      <c r="J63" s="24"/>
      <c r="K63" s="24"/>
      <c r="L63" s="24"/>
      <c r="N63" s="24"/>
      <c r="O63" s="24"/>
      <c r="P63" s="24"/>
      <c r="Q63" s="24"/>
      <c r="R63" s="24"/>
      <c r="S63" s="24"/>
      <c r="U63" s="24"/>
      <c r="V63" s="24"/>
      <c r="W63" s="24"/>
      <c r="X63" s="24"/>
      <c r="Y63" s="24"/>
      <c r="Z63" s="24"/>
    </row>
    <row r="64" spans="1:26" s="23" customFormat="1">
      <c r="A64" s="21">
        <f t="shared" si="0"/>
        <v>43247</v>
      </c>
      <c r="B64" s="22">
        <f t="shared" si="2"/>
        <v>1</v>
      </c>
      <c r="G64" s="24"/>
      <c r="H64" s="24"/>
      <c r="I64" s="24"/>
      <c r="J64" s="24"/>
      <c r="K64" s="24"/>
      <c r="L64" s="24"/>
      <c r="N64" s="24"/>
      <c r="O64" s="24"/>
      <c r="P64" s="24"/>
      <c r="Q64" s="24"/>
      <c r="R64" s="24"/>
      <c r="S64" s="24"/>
      <c r="U64" s="24"/>
      <c r="V64" s="24"/>
      <c r="W64" s="24"/>
      <c r="X64" s="24"/>
      <c r="Y64" s="24"/>
      <c r="Z64" s="24"/>
    </row>
    <row r="65" spans="1:26" s="14" customFormat="1">
      <c r="A65" s="12">
        <f t="shared" si="0"/>
        <v>43248</v>
      </c>
      <c r="B65" s="13">
        <f t="shared" si="2"/>
        <v>2</v>
      </c>
      <c r="G65" s="17" t="s">
        <v>36</v>
      </c>
      <c r="H65" s="17" t="s">
        <v>1</v>
      </c>
      <c r="I65" s="17" t="s">
        <v>7</v>
      </c>
      <c r="J65" s="19" t="s">
        <v>2</v>
      </c>
      <c r="K65" s="17" t="s">
        <v>3</v>
      </c>
      <c r="L65" s="17" t="s">
        <v>35</v>
      </c>
      <c r="N65" s="17"/>
      <c r="O65" s="17"/>
      <c r="P65" s="17"/>
      <c r="Q65" s="19"/>
      <c r="R65" s="17"/>
      <c r="S65" s="17"/>
      <c r="U65" s="17"/>
      <c r="V65" s="17"/>
      <c r="W65" s="17"/>
      <c r="X65" s="19"/>
      <c r="Y65" s="17"/>
      <c r="Z65" s="17"/>
    </row>
    <row r="66" spans="1:26" s="14" customFormat="1">
      <c r="A66" s="12">
        <f t="shared" si="0"/>
        <v>43249</v>
      </c>
      <c r="B66" s="13">
        <f t="shared" si="2"/>
        <v>3</v>
      </c>
      <c r="G66" s="17" t="s">
        <v>1</v>
      </c>
      <c r="H66" s="17" t="s">
        <v>17</v>
      </c>
      <c r="I66" s="17" t="s">
        <v>11</v>
      </c>
      <c r="J66" s="19" t="s">
        <v>0</v>
      </c>
      <c r="K66" s="18" t="s">
        <v>36</v>
      </c>
      <c r="L66" s="18"/>
      <c r="N66" s="17"/>
      <c r="O66" s="17"/>
      <c r="P66" s="17"/>
      <c r="Q66" s="19"/>
      <c r="R66" s="18"/>
      <c r="S66" s="18"/>
      <c r="U66" s="17"/>
      <c r="V66" s="17"/>
      <c r="W66" s="17"/>
      <c r="X66" s="19"/>
      <c r="Y66" s="18"/>
      <c r="Z66" s="18"/>
    </row>
    <row r="67" spans="1:26" s="14" customFormat="1">
      <c r="A67" s="12">
        <f t="shared" si="0"/>
        <v>43250</v>
      </c>
      <c r="B67" s="13">
        <f t="shared" si="2"/>
        <v>4</v>
      </c>
      <c r="G67" s="17" t="s">
        <v>5</v>
      </c>
      <c r="H67" s="17" t="s">
        <v>7</v>
      </c>
      <c r="I67" s="17" t="s">
        <v>3</v>
      </c>
      <c r="J67" s="19" t="s">
        <v>0</v>
      </c>
      <c r="K67" s="18" t="s">
        <v>1</v>
      </c>
      <c r="L67" s="17" t="s">
        <v>44</v>
      </c>
      <c r="N67" s="17"/>
      <c r="O67" s="17"/>
      <c r="P67" s="17"/>
      <c r="Q67" s="19"/>
      <c r="R67" s="18"/>
      <c r="S67" s="17"/>
      <c r="U67" s="17"/>
      <c r="V67" s="17"/>
      <c r="W67" s="17"/>
      <c r="X67" s="19"/>
      <c r="Y67" s="18"/>
      <c r="Z67" s="17"/>
    </row>
    <row r="68" spans="1:26" s="14" customFormat="1">
      <c r="A68" s="12">
        <f t="shared" si="0"/>
        <v>43251</v>
      </c>
      <c r="B68" s="13">
        <f t="shared" si="2"/>
        <v>5</v>
      </c>
      <c r="G68" s="17" t="s">
        <v>0</v>
      </c>
      <c r="H68" s="17" t="s">
        <v>10</v>
      </c>
      <c r="I68" s="17" t="s">
        <v>10</v>
      </c>
      <c r="J68" s="19" t="s">
        <v>3</v>
      </c>
      <c r="K68" s="18" t="s">
        <v>0</v>
      </c>
      <c r="L68" s="17" t="s">
        <v>1</v>
      </c>
      <c r="N68" s="17"/>
      <c r="O68" s="17"/>
      <c r="P68" s="17"/>
      <c r="Q68" s="19"/>
      <c r="R68" s="18"/>
      <c r="S68" s="17"/>
      <c r="U68" s="17"/>
      <c r="V68" s="17"/>
      <c r="W68" s="17"/>
      <c r="X68" s="19"/>
      <c r="Y68" s="18"/>
      <c r="Z68" s="17"/>
    </row>
    <row r="69" spans="1:26" s="14" customFormat="1">
      <c r="A69" s="12">
        <f t="shared" si="0"/>
        <v>43252</v>
      </c>
      <c r="B69" s="13">
        <f t="shared" si="2"/>
        <v>6</v>
      </c>
      <c r="G69" s="17" t="s">
        <v>6</v>
      </c>
      <c r="H69" s="17" t="s">
        <v>6</v>
      </c>
      <c r="I69" s="17" t="s">
        <v>0</v>
      </c>
      <c r="J69" s="19" t="s">
        <v>19</v>
      </c>
      <c r="K69" s="18" t="s">
        <v>2</v>
      </c>
      <c r="L69" s="17" t="s">
        <v>1</v>
      </c>
      <c r="N69" s="17"/>
      <c r="O69" s="17"/>
      <c r="P69" s="17"/>
      <c r="Q69" s="19"/>
      <c r="R69" s="18"/>
      <c r="S69" s="17"/>
      <c r="U69" s="17"/>
      <c r="V69" s="17"/>
      <c r="W69" s="17"/>
      <c r="X69" s="19"/>
      <c r="Y69" s="18"/>
      <c r="Z69" s="17"/>
    </row>
    <row r="70" spans="1:26" s="23" customFormat="1">
      <c r="A70" s="21">
        <f t="shared" si="0"/>
        <v>43253</v>
      </c>
      <c r="B70" s="22">
        <f t="shared" si="2"/>
        <v>7</v>
      </c>
      <c r="G70" s="24"/>
      <c r="H70" s="24"/>
      <c r="I70" s="24"/>
      <c r="J70" s="24"/>
      <c r="K70" s="24"/>
      <c r="L70" s="24"/>
      <c r="N70" s="24"/>
      <c r="O70" s="24"/>
      <c r="P70" s="24"/>
      <c r="Q70" s="24"/>
      <c r="R70" s="24"/>
      <c r="S70" s="24"/>
      <c r="U70" s="24"/>
      <c r="V70" s="24"/>
      <c r="W70" s="24"/>
      <c r="X70" s="24"/>
      <c r="Y70" s="24"/>
      <c r="Z70" s="24"/>
    </row>
    <row r="71" spans="1:26" s="23" customFormat="1">
      <c r="A71" s="21">
        <f t="shared" si="0"/>
        <v>43254</v>
      </c>
      <c r="B71" s="22">
        <f t="shared" si="2"/>
        <v>1</v>
      </c>
      <c r="G71" s="24"/>
      <c r="H71" s="24"/>
      <c r="I71" s="24"/>
      <c r="J71" s="24"/>
      <c r="K71" s="24"/>
      <c r="L71" s="24"/>
      <c r="N71" s="24"/>
      <c r="O71" s="24"/>
      <c r="P71" s="24"/>
      <c r="Q71" s="24"/>
      <c r="R71" s="24"/>
      <c r="S71" s="24"/>
      <c r="U71" s="24"/>
      <c r="V71" s="24"/>
      <c r="W71" s="24"/>
      <c r="X71" s="24"/>
      <c r="Y71" s="24"/>
      <c r="Z71" s="24"/>
    </row>
    <row r="72" spans="1:26" s="14" customFormat="1">
      <c r="A72" s="12">
        <f t="shared" ref="A72:A135" si="3">A71+1</f>
        <v>43255</v>
      </c>
      <c r="B72" s="13">
        <f t="shared" si="2"/>
        <v>2</v>
      </c>
      <c r="G72" s="17" t="s">
        <v>36</v>
      </c>
      <c r="H72" s="17" t="s">
        <v>1</v>
      </c>
      <c r="I72" s="17" t="s">
        <v>7</v>
      </c>
      <c r="J72" s="19" t="s">
        <v>2</v>
      </c>
      <c r="K72" s="17" t="s">
        <v>5</v>
      </c>
      <c r="L72" s="17" t="s">
        <v>35</v>
      </c>
      <c r="N72" s="17"/>
      <c r="O72" s="17"/>
      <c r="P72" s="17"/>
      <c r="Q72" s="19"/>
      <c r="R72" s="17"/>
      <c r="S72" s="17"/>
      <c r="U72" s="17"/>
      <c r="V72" s="17"/>
      <c r="W72" s="17"/>
      <c r="X72" s="19"/>
      <c r="Y72" s="17"/>
      <c r="Z72" s="17"/>
    </row>
    <row r="73" spans="1:26" s="14" customFormat="1">
      <c r="A73" s="12">
        <f t="shared" si="3"/>
        <v>43256</v>
      </c>
      <c r="B73" s="13">
        <f t="shared" ref="B73:B136" si="4">WEEKDAY(A73)</f>
        <v>3</v>
      </c>
      <c r="G73" s="17" t="s">
        <v>1</v>
      </c>
      <c r="H73" s="17" t="s">
        <v>17</v>
      </c>
      <c r="I73" s="17" t="s">
        <v>11</v>
      </c>
      <c r="J73" s="19" t="s">
        <v>0</v>
      </c>
      <c r="K73" s="18" t="s">
        <v>36</v>
      </c>
      <c r="L73" s="18"/>
      <c r="N73" s="17"/>
      <c r="O73" s="17"/>
      <c r="P73" s="17"/>
      <c r="Q73" s="19"/>
      <c r="R73" s="18"/>
      <c r="S73" s="18"/>
      <c r="U73" s="17"/>
      <c r="V73" s="17"/>
      <c r="W73" s="17"/>
      <c r="X73" s="19"/>
      <c r="Y73" s="18"/>
      <c r="Z73" s="18"/>
    </row>
    <row r="74" spans="1:26" s="14" customFormat="1">
      <c r="A74" s="12">
        <f t="shared" si="3"/>
        <v>43257</v>
      </c>
      <c r="B74" s="13">
        <f t="shared" si="4"/>
        <v>4</v>
      </c>
      <c r="G74" s="17" t="s">
        <v>5</v>
      </c>
      <c r="H74" s="17" t="s">
        <v>7</v>
      </c>
      <c r="I74" s="17" t="s">
        <v>3</v>
      </c>
      <c r="J74" s="19" t="s">
        <v>0</v>
      </c>
      <c r="K74" s="18" t="s">
        <v>1</v>
      </c>
      <c r="L74" s="17" t="s">
        <v>21</v>
      </c>
      <c r="N74" s="17"/>
      <c r="O74" s="17"/>
      <c r="P74" s="17"/>
      <c r="Q74" s="19"/>
      <c r="R74" s="18"/>
      <c r="S74" s="17"/>
      <c r="U74" s="17"/>
      <c r="V74" s="17"/>
      <c r="W74" s="17"/>
      <c r="X74" s="19"/>
      <c r="Y74" s="18"/>
      <c r="Z74" s="17"/>
    </row>
    <row r="75" spans="1:26" s="14" customFormat="1">
      <c r="A75" s="12">
        <f t="shared" si="3"/>
        <v>43258</v>
      </c>
      <c r="B75" s="13">
        <f t="shared" si="4"/>
        <v>5</v>
      </c>
      <c r="G75" s="17" t="s">
        <v>0</v>
      </c>
      <c r="H75" s="17" t="s">
        <v>10</v>
      </c>
      <c r="I75" s="17" t="s">
        <v>1</v>
      </c>
      <c r="J75" s="19" t="s">
        <v>3</v>
      </c>
      <c r="K75" s="18" t="s">
        <v>0</v>
      </c>
      <c r="L75" s="17" t="s">
        <v>7</v>
      </c>
      <c r="N75" s="17"/>
      <c r="O75" s="17"/>
      <c r="P75" s="17"/>
      <c r="Q75" s="19"/>
      <c r="R75" s="18"/>
      <c r="S75" s="17"/>
      <c r="U75" s="17"/>
      <c r="V75" s="17"/>
      <c r="W75" s="17"/>
      <c r="X75" s="19"/>
      <c r="Y75" s="18"/>
      <c r="Z75" s="17"/>
    </row>
    <row r="76" spans="1:26" s="14" customFormat="1">
      <c r="A76" s="12">
        <f t="shared" si="3"/>
        <v>43259</v>
      </c>
      <c r="B76" s="13">
        <f t="shared" si="4"/>
        <v>6</v>
      </c>
      <c r="G76" s="17" t="s">
        <v>6</v>
      </c>
      <c r="H76" s="17" t="s">
        <v>2</v>
      </c>
      <c r="I76" s="17" t="s">
        <v>0</v>
      </c>
      <c r="J76" s="19" t="s">
        <v>19</v>
      </c>
      <c r="K76" s="18" t="s">
        <v>2</v>
      </c>
      <c r="L76" s="17" t="s">
        <v>1</v>
      </c>
      <c r="N76" s="17"/>
      <c r="O76" s="17"/>
      <c r="P76" s="17"/>
      <c r="Q76" s="19"/>
      <c r="R76" s="18"/>
      <c r="S76" s="17"/>
      <c r="U76" s="17"/>
      <c r="V76" s="17"/>
      <c r="W76" s="17"/>
      <c r="X76" s="19"/>
      <c r="Y76" s="18"/>
      <c r="Z76" s="17"/>
    </row>
    <row r="77" spans="1:26" s="23" customFormat="1">
      <c r="A77" s="21">
        <f t="shared" si="3"/>
        <v>43260</v>
      </c>
      <c r="B77" s="22">
        <f t="shared" si="4"/>
        <v>7</v>
      </c>
      <c r="G77" s="24"/>
      <c r="H77" s="24"/>
      <c r="I77" s="24"/>
      <c r="J77" s="24"/>
      <c r="K77" s="24"/>
      <c r="L77" s="24"/>
      <c r="N77" s="24"/>
      <c r="O77" s="24"/>
      <c r="P77" s="24"/>
      <c r="Q77" s="24"/>
      <c r="R77" s="24"/>
      <c r="S77" s="24"/>
      <c r="U77" s="24"/>
      <c r="V77" s="24"/>
      <c r="W77" s="24"/>
      <c r="X77" s="24"/>
      <c r="Y77" s="24"/>
      <c r="Z77" s="24"/>
    </row>
    <row r="78" spans="1:26" s="23" customFormat="1">
      <c r="A78" s="21">
        <f t="shared" si="3"/>
        <v>43261</v>
      </c>
      <c r="B78" s="22">
        <f t="shared" si="4"/>
        <v>1</v>
      </c>
      <c r="G78" s="24"/>
      <c r="H78" s="24"/>
      <c r="I78" s="24"/>
      <c r="J78" s="24"/>
      <c r="K78" s="24"/>
      <c r="L78" s="24"/>
      <c r="N78" s="24"/>
      <c r="O78" s="24"/>
      <c r="P78" s="24"/>
      <c r="Q78" s="24"/>
      <c r="R78" s="24"/>
      <c r="S78" s="24"/>
      <c r="U78" s="24"/>
      <c r="V78" s="24"/>
      <c r="W78" s="24"/>
      <c r="X78" s="24"/>
      <c r="Y78" s="24"/>
      <c r="Z78" s="24"/>
    </row>
    <row r="79" spans="1:26" s="14" customFormat="1">
      <c r="A79" s="12">
        <f t="shared" si="3"/>
        <v>43262</v>
      </c>
      <c r="B79" s="13">
        <f t="shared" si="4"/>
        <v>2</v>
      </c>
      <c r="G79" s="17" t="s">
        <v>36</v>
      </c>
      <c r="H79" s="17" t="s">
        <v>1</v>
      </c>
      <c r="I79" s="17" t="s">
        <v>7</v>
      </c>
      <c r="J79" s="19" t="s">
        <v>2</v>
      </c>
      <c r="K79" s="17" t="s">
        <v>3</v>
      </c>
      <c r="L79" s="17" t="s">
        <v>35</v>
      </c>
      <c r="N79" s="17"/>
      <c r="O79" s="17"/>
      <c r="P79" s="17"/>
      <c r="Q79" s="19"/>
      <c r="R79" s="17"/>
      <c r="S79" s="17"/>
      <c r="U79" s="17"/>
      <c r="V79" s="17"/>
      <c r="W79" s="17"/>
      <c r="X79" s="19"/>
      <c r="Y79" s="17"/>
      <c r="Z79" s="17"/>
    </row>
    <row r="80" spans="1:26" s="14" customFormat="1">
      <c r="A80" s="12">
        <f t="shared" si="3"/>
        <v>43263</v>
      </c>
      <c r="B80" s="13">
        <f t="shared" si="4"/>
        <v>3</v>
      </c>
      <c r="G80" s="17" t="s">
        <v>1</v>
      </c>
      <c r="H80" s="17" t="s">
        <v>17</v>
      </c>
      <c r="I80" s="17" t="s">
        <v>11</v>
      </c>
      <c r="J80" s="19" t="s">
        <v>0</v>
      </c>
      <c r="K80" s="18" t="s">
        <v>36</v>
      </c>
      <c r="L80" s="18"/>
      <c r="N80" s="17"/>
      <c r="O80" s="17"/>
      <c r="P80" s="17"/>
      <c r="Q80" s="19"/>
      <c r="R80" s="18"/>
      <c r="S80" s="18"/>
      <c r="U80" s="17"/>
      <c r="V80" s="17"/>
      <c r="W80" s="17"/>
      <c r="X80" s="19"/>
      <c r="Y80" s="18"/>
      <c r="Z80" s="18"/>
    </row>
    <row r="81" spans="1:26" s="14" customFormat="1">
      <c r="A81" s="12">
        <f t="shared" si="3"/>
        <v>43264</v>
      </c>
      <c r="B81" s="13">
        <f t="shared" si="4"/>
        <v>4</v>
      </c>
      <c r="G81" s="17" t="s">
        <v>5</v>
      </c>
      <c r="H81" s="17" t="s">
        <v>7</v>
      </c>
      <c r="I81" s="17" t="s">
        <v>3</v>
      </c>
      <c r="J81" s="19" t="s">
        <v>0</v>
      </c>
      <c r="K81" s="18" t="s">
        <v>1</v>
      </c>
      <c r="L81" s="17" t="s">
        <v>51</v>
      </c>
      <c r="N81" s="17"/>
      <c r="O81" s="17"/>
      <c r="P81" s="17"/>
      <c r="Q81" s="19"/>
      <c r="R81" s="18"/>
      <c r="S81" s="17"/>
      <c r="U81" s="17"/>
      <c r="V81" s="17"/>
      <c r="W81" s="17"/>
      <c r="X81" s="19"/>
      <c r="Y81" s="18"/>
      <c r="Z81" s="17"/>
    </row>
    <row r="82" spans="1:26" s="14" customFormat="1">
      <c r="A82" s="12">
        <f t="shared" si="3"/>
        <v>43265</v>
      </c>
      <c r="B82" s="13">
        <f t="shared" si="4"/>
        <v>5</v>
      </c>
      <c r="G82" s="17" t="s">
        <v>0</v>
      </c>
      <c r="H82" s="17" t="s">
        <v>10</v>
      </c>
      <c r="I82" s="17" t="s">
        <v>10</v>
      </c>
      <c r="J82" s="19" t="s">
        <v>3</v>
      </c>
      <c r="K82" s="18" t="s">
        <v>0</v>
      </c>
      <c r="L82" s="17" t="s">
        <v>1</v>
      </c>
      <c r="N82" s="17"/>
      <c r="O82" s="17"/>
      <c r="P82" s="17"/>
      <c r="Q82" s="19"/>
      <c r="R82" s="18"/>
      <c r="S82" s="17"/>
      <c r="U82" s="17"/>
      <c r="V82" s="17"/>
      <c r="W82" s="17"/>
      <c r="X82" s="19"/>
      <c r="Y82" s="18"/>
      <c r="Z82" s="17"/>
    </row>
    <row r="83" spans="1:26" s="14" customFormat="1">
      <c r="A83" s="12">
        <f t="shared" si="3"/>
        <v>43266</v>
      </c>
      <c r="B83" s="13">
        <f t="shared" si="4"/>
        <v>6</v>
      </c>
      <c r="G83" s="17" t="s">
        <v>6</v>
      </c>
      <c r="H83" s="17" t="s">
        <v>6</v>
      </c>
      <c r="I83" s="17" t="s">
        <v>0</v>
      </c>
      <c r="J83" s="19" t="s">
        <v>19</v>
      </c>
      <c r="K83" s="18" t="s">
        <v>2</v>
      </c>
      <c r="L83" s="17" t="s">
        <v>1</v>
      </c>
      <c r="N83" s="17"/>
      <c r="O83" s="17"/>
      <c r="P83" s="17"/>
      <c r="Q83" s="19"/>
      <c r="R83" s="18"/>
      <c r="S83" s="17"/>
      <c r="U83" s="17"/>
      <c r="V83" s="17"/>
      <c r="W83" s="17"/>
      <c r="X83" s="19"/>
      <c r="Y83" s="18"/>
      <c r="Z83" s="17"/>
    </row>
    <row r="84" spans="1:26" s="23" customFormat="1">
      <c r="A84" s="21">
        <f t="shared" si="3"/>
        <v>43267</v>
      </c>
      <c r="B84" s="22">
        <f t="shared" si="4"/>
        <v>7</v>
      </c>
      <c r="G84" s="24"/>
      <c r="H84" s="24"/>
      <c r="I84" s="24"/>
      <c r="J84" s="24"/>
      <c r="K84" s="24"/>
      <c r="L84" s="24"/>
      <c r="N84" s="24"/>
      <c r="O84" s="24"/>
      <c r="P84" s="24"/>
      <c r="Q84" s="24"/>
      <c r="R84" s="24"/>
      <c r="S84" s="24"/>
      <c r="U84" s="24"/>
      <c r="V84" s="24"/>
      <c r="W84" s="24"/>
      <c r="X84" s="24"/>
      <c r="Y84" s="24"/>
      <c r="Z84" s="24"/>
    </row>
    <row r="85" spans="1:26" s="23" customFormat="1">
      <c r="A85" s="21">
        <f t="shared" si="3"/>
        <v>43268</v>
      </c>
      <c r="B85" s="22">
        <f t="shared" si="4"/>
        <v>1</v>
      </c>
      <c r="G85" s="24"/>
      <c r="H85" s="24"/>
      <c r="I85" s="24"/>
      <c r="J85" s="24"/>
      <c r="K85" s="24"/>
      <c r="L85" s="24"/>
      <c r="N85" s="24"/>
      <c r="O85" s="24"/>
      <c r="P85" s="24"/>
      <c r="Q85" s="24"/>
      <c r="R85" s="24"/>
      <c r="S85" s="24"/>
      <c r="U85" s="24"/>
      <c r="V85" s="24"/>
      <c r="W85" s="24"/>
      <c r="X85" s="24"/>
      <c r="Y85" s="24"/>
      <c r="Z85" s="24"/>
    </row>
    <row r="86" spans="1:26" s="14" customFormat="1">
      <c r="A86" s="12">
        <f t="shared" si="3"/>
        <v>43269</v>
      </c>
      <c r="B86" s="13">
        <f t="shared" si="4"/>
        <v>2</v>
      </c>
      <c r="G86" s="17" t="s">
        <v>36</v>
      </c>
      <c r="H86" s="17" t="s">
        <v>1</v>
      </c>
      <c r="I86" s="17" t="s">
        <v>7</v>
      </c>
      <c r="J86" s="19" t="s">
        <v>2</v>
      </c>
      <c r="K86" s="17" t="s">
        <v>5</v>
      </c>
      <c r="L86" s="17" t="s">
        <v>35</v>
      </c>
      <c r="N86" s="17"/>
      <c r="O86" s="17"/>
      <c r="P86" s="17"/>
      <c r="Q86" s="19"/>
      <c r="R86" s="17"/>
      <c r="S86" s="17"/>
      <c r="U86" s="17"/>
      <c r="V86" s="17"/>
      <c r="W86" s="17"/>
      <c r="X86" s="19"/>
      <c r="Y86" s="17"/>
      <c r="Z86" s="17"/>
    </row>
    <row r="87" spans="1:26" s="14" customFormat="1">
      <c r="A87" s="12">
        <f t="shared" si="3"/>
        <v>43270</v>
      </c>
      <c r="B87" s="13">
        <f t="shared" si="4"/>
        <v>3</v>
      </c>
      <c r="G87" s="17" t="s">
        <v>1</v>
      </c>
      <c r="H87" s="17" t="s">
        <v>17</v>
      </c>
      <c r="I87" s="17" t="s">
        <v>11</v>
      </c>
      <c r="J87" s="19" t="s">
        <v>0</v>
      </c>
      <c r="K87" s="18" t="s">
        <v>36</v>
      </c>
      <c r="L87" s="18"/>
      <c r="N87" s="17"/>
      <c r="O87" s="17"/>
      <c r="P87" s="17"/>
      <c r="Q87" s="19"/>
      <c r="R87" s="18"/>
      <c r="S87" s="18"/>
      <c r="U87" s="17"/>
      <c r="V87" s="17"/>
      <c r="W87" s="17"/>
      <c r="X87" s="19"/>
      <c r="Y87" s="18"/>
      <c r="Z87" s="18"/>
    </row>
    <row r="88" spans="1:26" s="14" customFormat="1">
      <c r="A88" s="12">
        <f t="shared" si="3"/>
        <v>43271</v>
      </c>
      <c r="B88" s="13">
        <f t="shared" si="4"/>
        <v>4</v>
      </c>
      <c r="G88" s="17" t="s">
        <v>5</v>
      </c>
      <c r="H88" s="17" t="s">
        <v>7</v>
      </c>
      <c r="I88" s="17" t="s">
        <v>3</v>
      </c>
      <c r="J88" s="19" t="s">
        <v>0</v>
      </c>
      <c r="K88" s="18" t="s">
        <v>1</v>
      </c>
      <c r="L88" s="17" t="s">
        <v>41</v>
      </c>
      <c r="N88" s="17"/>
      <c r="O88" s="17"/>
      <c r="P88" s="17"/>
      <c r="Q88" s="19"/>
      <c r="R88" s="18"/>
      <c r="S88" s="17"/>
      <c r="U88" s="17"/>
      <c r="V88" s="17"/>
      <c r="W88" s="17"/>
      <c r="X88" s="19"/>
      <c r="Y88" s="18"/>
      <c r="Z88" s="17"/>
    </row>
    <row r="89" spans="1:26" s="14" customFormat="1">
      <c r="A89" s="12">
        <f t="shared" si="3"/>
        <v>43272</v>
      </c>
      <c r="B89" s="13">
        <f t="shared" si="4"/>
        <v>5</v>
      </c>
      <c r="G89" s="17" t="s">
        <v>0</v>
      </c>
      <c r="H89" s="17" t="s">
        <v>10</v>
      </c>
      <c r="I89" s="17" t="s">
        <v>1</v>
      </c>
      <c r="J89" s="19" t="s">
        <v>3</v>
      </c>
      <c r="K89" s="18" t="s">
        <v>0</v>
      </c>
      <c r="L89" s="17" t="s">
        <v>7</v>
      </c>
      <c r="N89" s="17"/>
      <c r="O89" s="17"/>
      <c r="P89" s="17"/>
      <c r="Q89" s="19"/>
      <c r="R89" s="18"/>
      <c r="S89" s="17"/>
      <c r="U89" s="17"/>
      <c r="V89" s="17"/>
      <c r="W89" s="17"/>
      <c r="X89" s="19"/>
      <c r="Y89" s="18"/>
      <c r="Z89" s="17"/>
    </row>
    <row r="90" spans="1:26" s="14" customFormat="1">
      <c r="A90" s="12">
        <f t="shared" si="3"/>
        <v>43273</v>
      </c>
      <c r="B90" s="13">
        <f t="shared" si="4"/>
        <v>6</v>
      </c>
      <c r="G90" s="17" t="s">
        <v>6</v>
      </c>
      <c r="H90" s="17" t="s">
        <v>2</v>
      </c>
      <c r="I90" s="17" t="s">
        <v>0</v>
      </c>
      <c r="J90" s="19" t="s">
        <v>19</v>
      </c>
      <c r="K90" s="18" t="s">
        <v>2</v>
      </c>
      <c r="L90" s="17" t="s">
        <v>1</v>
      </c>
      <c r="N90" s="17"/>
      <c r="O90" s="17"/>
      <c r="P90" s="17"/>
      <c r="Q90" s="19"/>
      <c r="R90" s="18"/>
      <c r="S90" s="17"/>
      <c r="U90" s="17"/>
      <c r="V90" s="17"/>
      <c r="W90" s="17"/>
      <c r="X90" s="19"/>
      <c r="Y90" s="18"/>
      <c r="Z90" s="17"/>
    </row>
    <row r="91" spans="1:26" s="23" customFormat="1">
      <c r="A91" s="21">
        <f t="shared" si="3"/>
        <v>43274</v>
      </c>
      <c r="B91" s="22">
        <f t="shared" si="4"/>
        <v>7</v>
      </c>
      <c r="G91" s="24"/>
      <c r="H91" s="24"/>
      <c r="I91" s="24"/>
      <c r="J91" s="24"/>
      <c r="K91" s="24"/>
      <c r="L91" s="24"/>
      <c r="N91" s="24"/>
      <c r="O91" s="24"/>
      <c r="P91" s="24"/>
      <c r="Q91" s="24"/>
      <c r="R91" s="24"/>
      <c r="S91" s="24"/>
      <c r="U91" s="24"/>
      <c r="V91" s="24"/>
      <c r="W91" s="24"/>
      <c r="X91" s="24"/>
      <c r="Y91" s="24"/>
      <c r="Z91" s="24"/>
    </row>
    <row r="92" spans="1:26" s="23" customFormat="1">
      <c r="A92" s="21">
        <f t="shared" si="3"/>
        <v>43275</v>
      </c>
      <c r="B92" s="22">
        <f t="shared" si="4"/>
        <v>1</v>
      </c>
      <c r="G92" s="24"/>
      <c r="H92" s="24"/>
      <c r="I92" s="24"/>
      <c r="J92" s="24"/>
      <c r="K92" s="24"/>
      <c r="L92" s="24"/>
      <c r="N92" s="24"/>
      <c r="O92" s="24"/>
      <c r="P92" s="24"/>
      <c r="Q92" s="24"/>
      <c r="R92" s="24"/>
      <c r="S92" s="24"/>
      <c r="U92" s="24"/>
      <c r="V92" s="24"/>
      <c r="W92" s="24"/>
      <c r="X92" s="24"/>
      <c r="Y92" s="24"/>
      <c r="Z92" s="24"/>
    </row>
    <row r="93" spans="1:26" s="14" customFormat="1">
      <c r="A93" s="12">
        <f t="shared" si="3"/>
        <v>43276</v>
      </c>
      <c r="B93" s="13">
        <f t="shared" si="4"/>
        <v>2</v>
      </c>
      <c r="G93" s="17" t="s">
        <v>36</v>
      </c>
      <c r="H93" s="17" t="s">
        <v>1</v>
      </c>
      <c r="I93" s="17" t="s">
        <v>7</v>
      </c>
      <c r="J93" s="19" t="s">
        <v>2</v>
      </c>
      <c r="K93" s="17" t="s">
        <v>3</v>
      </c>
      <c r="L93" s="17" t="s">
        <v>35</v>
      </c>
      <c r="N93" s="17"/>
      <c r="O93" s="17"/>
      <c r="P93" s="17"/>
      <c r="Q93" s="19"/>
      <c r="R93" s="17"/>
      <c r="S93" s="17"/>
      <c r="U93" s="17"/>
      <c r="V93" s="17"/>
      <c r="W93" s="17"/>
      <c r="X93" s="19"/>
      <c r="Y93" s="17"/>
      <c r="Z93" s="17"/>
    </row>
    <row r="94" spans="1:26" s="14" customFormat="1">
      <c r="A94" s="12">
        <f t="shared" si="3"/>
        <v>43277</v>
      </c>
      <c r="B94" s="13">
        <f t="shared" si="4"/>
        <v>3</v>
      </c>
      <c r="G94" s="17" t="s">
        <v>1</v>
      </c>
      <c r="H94" s="17" t="s">
        <v>17</v>
      </c>
      <c r="I94" s="17" t="s">
        <v>11</v>
      </c>
      <c r="J94" s="19" t="s">
        <v>0</v>
      </c>
      <c r="K94" s="18" t="s">
        <v>36</v>
      </c>
      <c r="L94" s="18"/>
      <c r="N94" s="17"/>
      <c r="O94" s="17"/>
      <c r="P94" s="17"/>
      <c r="Q94" s="19"/>
      <c r="R94" s="18"/>
      <c r="S94" s="18"/>
      <c r="U94" s="17"/>
      <c r="V94" s="17"/>
      <c r="W94" s="17"/>
      <c r="X94" s="19"/>
      <c r="Y94" s="18"/>
      <c r="Z94" s="18"/>
    </row>
    <row r="95" spans="1:26" s="14" customFormat="1">
      <c r="A95" s="12">
        <f t="shared" si="3"/>
        <v>43278</v>
      </c>
      <c r="B95" s="13">
        <f t="shared" si="4"/>
        <v>4</v>
      </c>
      <c r="G95" s="17" t="s">
        <v>5</v>
      </c>
      <c r="H95" s="17" t="s">
        <v>7</v>
      </c>
      <c r="I95" s="17" t="s">
        <v>3</v>
      </c>
      <c r="J95" s="19" t="s">
        <v>0</v>
      </c>
      <c r="K95" s="18" t="s">
        <v>1</v>
      </c>
      <c r="L95" s="17" t="s">
        <v>21</v>
      </c>
      <c r="N95" s="17"/>
      <c r="O95" s="17"/>
      <c r="P95" s="17"/>
      <c r="Q95" s="19"/>
      <c r="R95" s="18"/>
      <c r="S95" s="17"/>
      <c r="U95" s="17"/>
      <c r="V95" s="17"/>
      <c r="W95" s="17"/>
      <c r="X95" s="19"/>
      <c r="Y95" s="18"/>
      <c r="Z95" s="17"/>
    </row>
    <row r="96" spans="1:26" s="14" customFormat="1">
      <c r="A96" s="12">
        <f t="shared" si="3"/>
        <v>43279</v>
      </c>
      <c r="B96" s="13">
        <f t="shared" si="4"/>
        <v>5</v>
      </c>
      <c r="G96" s="17" t="s">
        <v>0</v>
      </c>
      <c r="H96" s="17" t="s">
        <v>10</v>
      </c>
      <c r="I96" s="17" t="s">
        <v>10</v>
      </c>
      <c r="J96" s="19" t="s">
        <v>3</v>
      </c>
      <c r="K96" s="18" t="s">
        <v>0</v>
      </c>
      <c r="L96" s="17" t="s">
        <v>1</v>
      </c>
      <c r="N96" s="17"/>
      <c r="O96" s="17"/>
      <c r="P96" s="17"/>
      <c r="Q96" s="19"/>
      <c r="R96" s="18"/>
      <c r="S96" s="17"/>
      <c r="U96" s="17"/>
      <c r="V96" s="17"/>
      <c r="W96" s="17"/>
      <c r="X96" s="19"/>
      <c r="Y96" s="18"/>
      <c r="Z96" s="17"/>
    </row>
    <row r="97" spans="1:26" s="14" customFormat="1">
      <c r="A97" s="12">
        <f t="shared" si="3"/>
        <v>43280</v>
      </c>
      <c r="B97" s="13">
        <f t="shared" si="4"/>
        <v>6</v>
      </c>
      <c r="G97" s="17" t="s">
        <v>6</v>
      </c>
      <c r="H97" s="17" t="s">
        <v>6</v>
      </c>
      <c r="I97" s="17" t="s">
        <v>0</v>
      </c>
      <c r="J97" s="19" t="s">
        <v>19</v>
      </c>
      <c r="K97" s="18" t="s">
        <v>2</v>
      </c>
      <c r="L97" s="17" t="s">
        <v>1</v>
      </c>
      <c r="N97" s="17"/>
      <c r="O97" s="17"/>
      <c r="P97" s="17"/>
      <c r="Q97" s="19"/>
      <c r="R97" s="18"/>
      <c r="S97" s="17"/>
      <c r="U97" s="17"/>
      <c r="V97" s="17"/>
      <c r="W97" s="17"/>
      <c r="X97" s="19"/>
      <c r="Y97" s="18"/>
      <c r="Z97" s="17"/>
    </row>
    <row r="98" spans="1:26" s="23" customFormat="1">
      <c r="A98" s="21">
        <f t="shared" si="3"/>
        <v>43281</v>
      </c>
      <c r="B98" s="22">
        <f t="shared" si="4"/>
        <v>7</v>
      </c>
      <c r="G98" s="24"/>
      <c r="H98" s="24"/>
      <c r="I98" s="24"/>
      <c r="J98" s="24"/>
      <c r="K98" s="24"/>
      <c r="L98" s="24"/>
      <c r="N98" s="24"/>
      <c r="O98" s="24"/>
      <c r="P98" s="24"/>
      <c r="Q98" s="24"/>
      <c r="R98" s="24"/>
      <c r="S98" s="24"/>
      <c r="U98" s="24"/>
      <c r="V98" s="24"/>
      <c r="W98" s="24"/>
      <c r="X98" s="24"/>
      <c r="Y98" s="24"/>
      <c r="Z98" s="24"/>
    </row>
    <row r="99" spans="1:26" s="23" customFormat="1">
      <c r="A99" s="21">
        <f t="shared" si="3"/>
        <v>43282</v>
      </c>
      <c r="B99" s="22">
        <f t="shared" si="4"/>
        <v>1</v>
      </c>
      <c r="G99" s="24"/>
      <c r="H99" s="24"/>
      <c r="I99" s="24"/>
      <c r="J99" s="24"/>
      <c r="K99" s="24"/>
      <c r="L99" s="24"/>
      <c r="N99" s="24"/>
      <c r="O99" s="24"/>
      <c r="P99" s="24"/>
      <c r="Q99" s="24"/>
      <c r="R99" s="24"/>
      <c r="S99" s="24"/>
      <c r="U99" s="24"/>
      <c r="V99" s="24"/>
      <c r="W99" s="24"/>
      <c r="X99" s="24"/>
      <c r="Y99" s="24"/>
      <c r="Z99" s="24"/>
    </row>
    <row r="100" spans="1:26" s="14" customFormat="1">
      <c r="A100" s="12">
        <f t="shared" si="3"/>
        <v>43283</v>
      </c>
      <c r="B100" s="13">
        <f t="shared" si="4"/>
        <v>2</v>
      </c>
      <c r="G100" s="17" t="s">
        <v>36</v>
      </c>
      <c r="H100" s="17" t="s">
        <v>1</v>
      </c>
      <c r="I100" s="17" t="s">
        <v>7</v>
      </c>
      <c r="J100" s="19" t="s">
        <v>2</v>
      </c>
      <c r="K100" s="17" t="s">
        <v>5</v>
      </c>
      <c r="L100" s="17" t="s">
        <v>35</v>
      </c>
      <c r="N100" s="17"/>
      <c r="O100" s="17"/>
      <c r="P100" s="17"/>
      <c r="Q100" s="19"/>
      <c r="R100" s="17"/>
      <c r="S100" s="17"/>
      <c r="U100" s="17"/>
      <c r="V100" s="17"/>
      <c r="W100" s="17"/>
      <c r="X100" s="19"/>
      <c r="Y100" s="17"/>
      <c r="Z100" s="17"/>
    </row>
    <row r="101" spans="1:26" s="14" customFormat="1">
      <c r="A101" s="12">
        <f t="shared" si="3"/>
        <v>43284</v>
      </c>
      <c r="B101" s="13">
        <f t="shared" si="4"/>
        <v>3</v>
      </c>
      <c r="G101" s="17" t="s">
        <v>1</v>
      </c>
      <c r="H101" s="17" t="s">
        <v>17</v>
      </c>
      <c r="I101" s="17" t="s">
        <v>11</v>
      </c>
      <c r="J101" s="19" t="s">
        <v>0</v>
      </c>
      <c r="K101" s="18" t="s">
        <v>36</v>
      </c>
      <c r="L101" s="18"/>
      <c r="N101" s="17"/>
      <c r="O101" s="17"/>
      <c r="P101" s="17"/>
      <c r="Q101" s="19"/>
      <c r="R101" s="18"/>
      <c r="S101" s="18"/>
      <c r="U101" s="17"/>
      <c r="V101" s="17"/>
      <c r="W101" s="17"/>
      <c r="X101" s="19"/>
      <c r="Y101" s="18"/>
      <c r="Z101" s="18"/>
    </row>
    <row r="102" spans="1:26" s="14" customFormat="1">
      <c r="A102" s="12">
        <f t="shared" si="3"/>
        <v>43285</v>
      </c>
      <c r="B102" s="13">
        <f t="shared" si="4"/>
        <v>4</v>
      </c>
      <c r="G102" s="17" t="s">
        <v>5</v>
      </c>
      <c r="H102" s="17" t="s">
        <v>7</v>
      </c>
      <c r="I102" s="17" t="s">
        <v>3</v>
      </c>
      <c r="J102" s="19" t="s">
        <v>0</v>
      </c>
      <c r="K102" s="18" t="s">
        <v>1</v>
      </c>
      <c r="L102" s="17" t="s">
        <v>39</v>
      </c>
      <c r="N102" s="17"/>
      <c r="O102" s="17"/>
      <c r="P102" s="17"/>
      <c r="Q102" s="19"/>
      <c r="R102" s="18"/>
      <c r="S102" s="17"/>
      <c r="U102" s="17"/>
      <c r="V102" s="17"/>
      <c r="W102" s="17"/>
      <c r="X102" s="19"/>
      <c r="Y102" s="18"/>
      <c r="Z102" s="17"/>
    </row>
    <row r="103" spans="1:26" s="14" customFormat="1">
      <c r="A103" s="12">
        <f t="shared" si="3"/>
        <v>43286</v>
      </c>
      <c r="B103" s="13">
        <f t="shared" si="4"/>
        <v>5</v>
      </c>
      <c r="G103" s="17" t="s">
        <v>0</v>
      </c>
      <c r="H103" s="17" t="s">
        <v>10</v>
      </c>
      <c r="I103" s="17" t="s">
        <v>1</v>
      </c>
      <c r="J103" s="19" t="s">
        <v>3</v>
      </c>
      <c r="K103" s="18" t="s">
        <v>0</v>
      </c>
      <c r="L103" s="17" t="s">
        <v>7</v>
      </c>
      <c r="N103" s="17"/>
      <c r="O103" s="17"/>
      <c r="P103" s="17"/>
      <c r="Q103" s="19"/>
      <c r="R103" s="18"/>
      <c r="S103" s="17"/>
      <c r="U103" s="17"/>
      <c r="V103" s="17"/>
      <c r="W103" s="17"/>
      <c r="X103" s="19"/>
      <c r="Y103" s="18"/>
      <c r="Z103" s="17"/>
    </row>
    <row r="104" spans="1:26" s="14" customFormat="1">
      <c r="A104" s="12">
        <f t="shared" si="3"/>
        <v>43287</v>
      </c>
      <c r="B104" s="13">
        <f t="shared" si="4"/>
        <v>6</v>
      </c>
      <c r="G104" s="17" t="s">
        <v>6</v>
      </c>
      <c r="H104" s="17" t="s">
        <v>2</v>
      </c>
      <c r="I104" s="17" t="s">
        <v>0</v>
      </c>
      <c r="J104" s="19" t="s">
        <v>19</v>
      </c>
      <c r="K104" s="18" t="s">
        <v>2</v>
      </c>
      <c r="L104" s="17" t="s">
        <v>1</v>
      </c>
      <c r="N104" s="17"/>
      <c r="O104" s="17"/>
      <c r="P104" s="17"/>
      <c r="Q104" s="19"/>
      <c r="R104" s="18"/>
      <c r="S104" s="17"/>
      <c r="U104" s="17"/>
      <c r="V104" s="17"/>
      <c r="W104" s="17"/>
      <c r="X104" s="19"/>
      <c r="Y104" s="18"/>
      <c r="Z104" s="17"/>
    </row>
    <row r="105" spans="1:26" s="23" customFormat="1">
      <c r="A105" s="21">
        <f t="shared" si="3"/>
        <v>43288</v>
      </c>
      <c r="B105" s="22">
        <f t="shared" si="4"/>
        <v>7</v>
      </c>
      <c r="G105" s="24"/>
      <c r="H105" s="24"/>
      <c r="I105" s="24"/>
      <c r="J105" s="24"/>
      <c r="K105" s="24"/>
      <c r="L105" s="24"/>
      <c r="N105" s="24"/>
      <c r="O105" s="24"/>
      <c r="P105" s="24"/>
      <c r="Q105" s="24"/>
      <c r="R105" s="24"/>
      <c r="S105" s="24"/>
      <c r="U105" s="24"/>
      <c r="V105" s="24"/>
      <c r="W105" s="24"/>
      <c r="X105" s="24"/>
      <c r="Y105" s="24"/>
      <c r="Z105" s="24"/>
    </row>
    <row r="106" spans="1:26" s="23" customFormat="1">
      <c r="A106" s="21">
        <f t="shared" si="3"/>
        <v>43289</v>
      </c>
      <c r="B106" s="22">
        <f t="shared" si="4"/>
        <v>1</v>
      </c>
      <c r="G106" s="24"/>
      <c r="H106" s="24"/>
      <c r="I106" s="24"/>
      <c r="J106" s="24"/>
      <c r="K106" s="24"/>
      <c r="L106" s="24"/>
      <c r="N106" s="24"/>
      <c r="O106" s="24"/>
      <c r="P106" s="24"/>
      <c r="Q106" s="24"/>
      <c r="R106" s="24"/>
      <c r="S106" s="24"/>
      <c r="U106" s="24"/>
      <c r="V106" s="24"/>
      <c r="W106" s="24"/>
      <c r="X106" s="24"/>
      <c r="Y106" s="24"/>
      <c r="Z106" s="24"/>
    </row>
    <row r="107" spans="1:26" s="14" customFormat="1">
      <c r="A107" s="12">
        <f t="shared" si="3"/>
        <v>43290</v>
      </c>
      <c r="B107" s="13">
        <f t="shared" si="4"/>
        <v>2</v>
      </c>
      <c r="G107" s="17" t="s">
        <v>36</v>
      </c>
      <c r="H107" s="17" t="s">
        <v>1</v>
      </c>
      <c r="I107" s="17" t="s">
        <v>7</v>
      </c>
      <c r="J107" s="19" t="s">
        <v>2</v>
      </c>
      <c r="K107" s="17" t="s">
        <v>3</v>
      </c>
      <c r="L107" s="17" t="s">
        <v>35</v>
      </c>
      <c r="N107" s="17"/>
      <c r="O107" s="17"/>
      <c r="P107" s="17"/>
      <c r="Q107" s="19"/>
      <c r="R107" s="17"/>
      <c r="S107" s="17"/>
      <c r="U107" s="17"/>
      <c r="V107" s="17"/>
      <c r="W107" s="17"/>
      <c r="X107" s="19"/>
      <c r="Y107" s="17"/>
      <c r="Z107" s="17"/>
    </row>
    <row r="108" spans="1:26" s="14" customFormat="1">
      <c r="A108" s="12">
        <f t="shared" si="3"/>
        <v>43291</v>
      </c>
      <c r="B108" s="13">
        <f t="shared" si="4"/>
        <v>3</v>
      </c>
      <c r="G108" s="17" t="s">
        <v>1</v>
      </c>
      <c r="H108" s="17" t="s">
        <v>17</v>
      </c>
      <c r="I108" s="17" t="s">
        <v>11</v>
      </c>
      <c r="J108" s="19" t="s">
        <v>0</v>
      </c>
      <c r="K108" s="18" t="s">
        <v>36</v>
      </c>
      <c r="L108" s="18"/>
      <c r="N108" s="17"/>
      <c r="O108" s="17"/>
      <c r="P108" s="17"/>
      <c r="Q108" s="19"/>
      <c r="R108" s="18"/>
      <c r="S108" s="18"/>
      <c r="U108" s="17"/>
      <c r="V108" s="17"/>
      <c r="W108" s="17"/>
      <c r="X108" s="19"/>
      <c r="Y108" s="18"/>
      <c r="Z108" s="18"/>
    </row>
    <row r="109" spans="1:26" s="14" customFormat="1">
      <c r="A109" s="12">
        <f t="shared" si="3"/>
        <v>43292</v>
      </c>
      <c r="B109" s="13">
        <f t="shared" si="4"/>
        <v>4</v>
      </c>
      <c r="G109" s="17" t="s">
        <v>5</v>
      </c>
      <c r="H109" s="17" t="s">
        <v>7</v>
      </c>
      <c r="I109" s="17" t="s">
        <v>3</v>
      </c>
      <c r="J109" s="19" t="s">
        <v>0</v>
      </c>
      <c r="K109" s="18" t="s">
        <v>1</v>
      </c>
      <c r="L109" s="17" t="s">
        <v>21</v>
      </c>
      <c r="N109" s="17"/>
      <c r="O109" s="17"/>
      <c r="P109" s="17"/>
      <c r="Q109" s="19"/>
      <c r="R109" s="18"/>
      <c r="S109" s="17"/>
      <c r="U109" s="17"/>
      <c r="V109" s="17"/>
      <c r="W109" s="17"/>
      <c r="X109" s="19"/>
      <c r="Y109" s="18"/>
      <c r="Z109" s="17"/>
    </row>
    <row r="110" spans="1:26" s="14" customFormat="1">
      <c r="A110" s="12">
        <f t="shared" si="3"/>
        <v>43293</v>
      </c>
      <c r="B110" s="13">
        <f t="shared" si="4"/>
        <v>5</v>
      </c>
      <c r="G110" s="17" t="s">
        <v>0</v>
      </c>
      <c r="H110" s="17" t="s">
        <v>10</v>
      </c>
      <c r="I110" s="17" t="s">
        <v>10</v>
      </c>
      <c r="J110" s="19" t="s">
        <v>3</v>
      </c>
      <c r="K110" s="18" t="s">
        <v>0</v>
      </c>
      <c r="L110" s="17" t="s">
        <v>1</v>
      </c>
      <c r="N110" s="17"/>
      <c r="O110" s="17"/>
      <c r="P110" s="17"/>
      <c r="Q110" s="19"/>
      <c r="R110" s="18"/>
      <c r="S110" s="17"/>
      <c r="U110" s="17"/>
      <c r="V110" s="17"/>
      <c r="W110" s="17"/>
      <c r="X110" s="19"/>
      <c r="Y110" s="18"/>
      <c r="Z110" s="17"/>
    </row>
    <row r="111" spans="1:26" s="14" customFormat="1">
      <c r="A111" s="12">
        <f t="shared" si="3"/>
        <v>43294</v>
      </c>
      <c r="B111" s="13">
        <f t="shared" si="4"/>
        <v>6</v>
      </c>
      <c r="G111" s="17" t="s">
        <v>6</v>
      </c>
      <c r="H111" s="17" t="s">
        <v>6</v>
      </c>
      <c r="I111" s="17" t="s">
        <v>0</v>
      </c>
      <c r="J111" s="19" t="s">
        <v>19</v>
      </c>
      <c r="K111" s="18" t="s">
        <v>2</v>
      </c>
      <c r="L111" s="17" t="s">
        <v>1</v>
      </c>
      <c r="N111" s="17"/>
      <c r="O111" s="17"/>
      <c r="P111" s="17"/>
      <c r="Q111" s="19"/>
      <c r="R111" s="18"/>
      <c r="S111" s="17"/>
      <c r="U111" s="17"/>
      <c r="V111" s="17"/>
      <c r="W111" s="17"/>
      <c r="X111" s="19"/>
      <c r="Y111" s="18"/>
      <c r="Z111" s="17"/>
    </row>
    <row r="112" spans="1:26" s="23" customFormat="1">
      <c r="A112" s="21">
        <f t="shared" si="3"/>
        <v>43295</v>
      </c>
      <c r="B112" s="22">
        <f t="shared" si="4"/>
        <v>7</v>
      </c>
      <c r="G112" s="24"/>
      <c r="H112" s="24"/>
      <c r="I112" s="24"/>
      <c r="J112" s="24"/>
      <c r="K112" s="24"/>
      <c r="L112" s="24"/>
      <c r="N112" s="24"/>
      <c r="O112" s="24"/>
      <c r="P112" s="24"/>
      <c r="Q112" s="24"/>
      <c r="R112" s="24"/>
      <c r="S112" s="24"/>
      <c r="U112" s="24"/>
      <c r="V112" s="24"/>
      <c r="W112" s="24"/>
      <c r="X112" s="24"/>
      <c r="Y112" s="24"/>
      <c r="Z112" s="24"/>
    </row>
    <row r="113" spans="1:26" s="23" customFormat="1">
      <c r="A113" s="21">
        <f t="shared" si="3"/>
        <v>43296</v>
      </c>
      <c r="B113" s="22">
        <f t="shared" si="4"/>
        <v>1</v>
      </c>
      <c r="G113" s="24"/>
      <c r="H113" s="24"/>
      <c r="I113" s="24"/>
      <c r="J113" s="24"/>
      <c r="K113" s="24"/>
      <c r="L113" s="24"/>
      <c r="N113" s="24"/>
      <c r="O113" s="24"/>
      <c r="P113" s="24"/>
      <c r="Q113" s="24"/>
      <c r="R113" s="24"/>
      <c r="S113" s="24"/>
      <c r="U113" s="24"/>
      <c r="V113" s="24"/>
      <c r="W113" s="24"/>
      <c r="X113" s="24"/>
      <c r="Y113" s="24"/>
      <c r="Z113" s="24"/>
    </row>
    <row r="114" spans="1:26" s="23" customFormat="1">
      <c r="A114" s="21">
        <f t="shared" si="3"/>
        <v>43297</v>
      </c>
      <c r="B114" s="22">
        <f t="shared" si="4"/>
        <v>2</v>
      </c>
      <c r="G114" s="24"/>
      <c r="H114" s="24"/>
      <c r="I114" s="24"/>
      <c r="J114" s="24"/>
      <c r="K114" s="24"/>
      <c r="L114" s="24"/>
      <c r="N114" s="24"/>
      <c r="O114" s="24"/>
      <c r="P114" s="24"/>
      <c r="Q114" s="24"/>
      <c r="R114" s="24"/>
      <c r="S114" s="24"/>
      <c r="U114" s="24"/>
      <c r="V114" s="24"/>
      <c r="W114" s="24"/>
      <c r="X114" s="24"/>
      <c r="Y114" s="24"/>
      <c r="Z114" s="24"/>
    </row>
    <row r="115" spans="1:26" s="14" customFormat="1">
      <c r="A115" s="12">
        <f t="shared" si="3"/>
        <v>43298</v>
      </c>
      <c r="B115" s="13">
        <f t="shared" si="4"/>
        <v>3</v>
      </c>
      <c r="G115" s="17" t="s">
        <v>1</v>
      </c>
      <c r="H115" s="17" t="s">
        <v>17</v>
      </c>
      <c r="I115" s="17" t="s">
        <v>11</v>
      </c>
      <c r="J115" s="19" t="s">
        <v>0</v>
      </c>
      <c r="K115" s="18" t="s">
        <v>36</v>
      </c>
      <c r="L115" s="18"/>
      <c r="N115" s="17"/>
      <c r="O115" s="17"/>
      <c r="P115" s="17"/>
      <c r="Q115" s="19"/>
      <c r="R115" s="18"/>
      <c r="S115" s="18"/>
      <c r="U115" s="17"/>
      <c r="V115" s="17"/>
      <c r="W115" s="17"/>
      <c r="X115" s="19"/>
      <c r="Y115" s="18"/>
      <c r="Z115" s="18"/>
    </row>
    <row r="116" spans="1:26" s="14" customFormat="1">
      <c r="A116" s="12">
        <f t="shared" si="3"/>
        <v>43299</v>
      </c>
      <c r="B116" s="13">
        <f t="shared" si="4"/>
        <v>4</v>
      </c>
      <c r="G116" s="17" t="s">
        <v>5</v>
      </c>
      <c r="H116" s="17" t="s">
        <v>7</v>
      </c>
      <c r="I116" s="17" t="s">
        <v>3</v>
      </c>
      <c r="J116" s="19" t="s">
        <v>0</v>
      </c>
      <c r="K116" s="18" t="s">
        <v>1</v>
      </c>
      <c r="L116" s="17" t="s">
        <v>40</v>
      </c>
      <c r="N116" s="17"/>
      <c r="O116" s="17"/>
      <c r="P116" s="17"/>
      <c r="Q116" s="19"/>
      <c r="R116" s="18"/>
      <c r="S116" s="17"/>
      <c r="U116" s="17"/>
      <c r="V116" s="17"/>
      <c r="W116" s="17"/>
      <c r="X116" s="19"/>
      <c r="Y116" s="18"/>
      <c r="Z116" s="17"/>
    </row>
    <row r="117" spans="1:26" s="14" customFormat="1">
      <c r="A117" s="12">
        <f t="shared" si="3"/>
        <v>43300</v>
      </c>
      <c r="B117" s="13">
        <f t="shared" si="4"/>
        <v>5</v>
      </c>
      <c r="G117" s="17" t="s">
        <v>0</v>
      </c>
      <c r="H117" s="17" t="s">
        <v>10</v>
      </c>
      <c r="I117" s="17" t="s">
        <v>1</v>
      </c>
      <c r="J117" s="19" t="s">
        <v>3</v>
      </c>
      <c r="K117" s="18" t="s">
        <v>0</v>
      </c>
      <c r="L117" s="17" t="s">
        <v>7</v>
      </c>
      <c r="N117" s="17"/>
      <c r="O117" s="17"/>
      <c r="P117" s="17"/>
      <c r="Q117" s="19"/>
      <c r="R117" s="18"/>
      <c r="S117" s="17"/>
      <c r="U117" s="17"/>
      <c r="V117" s="17"/>
      <c r="W117" s="17"/>
      <c r="X117" s="19"/>
      <c r="Y117" s="18"/>
      <c r="Z117" s="17"/>
    </row>
    <row r="118" spans="1:26" s="14" customFormat="1">
      <c r="A118" s="12">
        <f t="shared" si="3"/>
        <v>43301</v>
      </c>
      <c r="B118" s="13">
        <f t="shared" si="4"/>
        <v>6</v>
      </c>
      <c r="G118" s="17" t="s">
        <v>6</v>
      </c>
      <c r="H118" s="17" t="s">
        <v>2</v>
      </c>
      <c r="I118" s="17" t="s">
        <v>0</v>
      </c>
      <c r="J118" s="19" t="s">
        <v>19</v>
      </c>
      <c r="K118" s="18" t="s">
        <v>2</v>
      </c>
      <c r="L118" s="17" t="s">
        <v>1</v>
      </c>
      <c r="N118" s="17"/>
      <c r="O118" s="17"/>
      <c r="P118" s="17"/>
      <c r="Q118" s="19"/>
      <c r="R118" s="18"/>
      <c r="S118" s="17"/>
      <c r="U118" s="17"/>
      <c r="V118" s="17"/>
      <c r="W118" s="17"/>
      <c r="X118" s="19"/>
      <c r="Y118" s="18"/>
      <c r="Z118" s="17"/>
    </row>
    <row r="119" spans="1:26" s="23" customFormat="1">
      <c r="A119" s="21">
        <f t="shared" si="3"/>
        <v>43302</v>
      </c>
      <c r="B119" s="22">
        <f t="shared" si="4"/>
        <v>7</v>
      </c>
      <c r="G119" s="24"/>
      <c r="H119" s="24"/>
      <c r="I119" s="24"/>
      <c r="J119" s="24"/>
      <c r="K119" s="24"/>
      <c r="L119" s="24"/>
      <c r="N119" s="24"/>
      <c r="O119" s="24"/>
      <c r="P119" s="24"/>
      <c r="Q119" s="24"/>
      <c r="R119" s="24"/>
      <c r="S119" s="24"/>
      <c r="U119" s="24"/>
      <c r="V119" s="24"/>
      <c r="W119" s="24"/>
      <c r="X119" s="24"/>
      <c r="Y119" s="24"/>
      <c r="Z119" s="24"/>
    </row>
    <row r="120" spans="1:26" s="23" customFormat="1">
      <c r="A120" s="21">
        <f t="shared" si="3"/>
        <v>43303</v>
      </c>
      <c r="B120" s="22">
        <f t="shared" si="4"/>
        <v>1</v>
      </c>
      <c r="G120" s="24"/>
      <c r="H120" s="24"/>
      <c r="I120" s="24"/>
      <c r="J120" s="24"/>
      <c r="K120" s="24"/>
      <c r="L120" s="24"/>
      <c r="N120" s="24"/>
      <c r="O120" s="24"/>
      <c r="P120" s="24"/>
      <c r="Q120" s="24"/>
      <c r="R120" s="24"/>
      <c r="S120" s="24"/>
      <c r="U120" s="24"/>
      <c r="V120" s="24"/>
      <c r="W120" s="24"/>
      <c r="X120" s="24"/>
      <c r="Y120" s="24"/>
      <c r="Z120" s="24"/>
    </row>
    <row r="121" spans="1:26" s="14" customFormat="1">
      <c r="A121" s="12">
        <f t="shared" si="3"/>
        <v>43304</v>
      </c>
      <c r="B121" s="13">
        <f t="shared" si="4"/>
        <v>2</v>
      </c>
      <c r="G121" s="17" t="s">
        <v>36</v>
      </c>
      <c r="H121" s="17" t="s">
        <v>1</v>
      </c>
      <c r="I121" s="17" t="s">
        <v>7</v>
      </c>
      <c r="J121" s="19" t="s">
        <v>2</v>
      </c>
      <c r="K121" s="17" t="s">
        <v>3</v>
      </c>
      <c r="L121" s="17" t="s">
        <v>35</v>
      </c>
      <c r="N121" s="17"/>
      <c r="O121" s="17"/>
      <c r="P121" s="17"/>
      <c r="Q121" s="19"/>
      <c r="R121" s="17"/>
      <c r="S121" s="17"/>
      <c r="U121" s="17"/>
      <c r="V121" s="17"/>
      <c r="W121" s="17"/>
      <c r="X121" s="19"/>
      <c r="Y121" s="17"/>
      <c r="Z121" s="17"/>
    </row>
    <row r="122" spans="1:26" s="14" customFormat="1">
      <c r="A122" s="12">
        <f t="shared" si="3"/>
        <v>43305</v>
      </c>
      <c r="B122" s="13">
        <f t="shared" si="4"/>
        <v>3</v>
      </c>
      <c r="G122" s="17" t="s">
        <v>1</v>
      </c>
      <c r="H122" s="17" t="s">
        <v>17</v>
      </c>
      <c r="I122" s="17" t="s">
        <v>11</v>
      </c>
      <c r="J122" s="19" t="s">
        <v>0</v>
      </c>
      <c r="K122" s="18" t="s">
        <v>36</v>
      </c>
      <c r="L122" s="18"/>
      <c r="N122" s="17"/>
      <c r="O122" s="17"/>
      <c r="P122" s="17"/>
      <c r="Q122" s="19"/>
      <c r="R122" s="18"/>
      <c r="S122" s="18"/>
      <c r="U122" s="17"/>
      <c r="V122" s="17"/>
      <c r="W122" s="17"/>
      <c r="X122" s="19"/>
      <c r="Y122" s="18"/>
      <c r="Z122" s="18"/>
    </row>
    <row r="123" spans="1:26" s="14" customFormat="1">
      <c r="A123" s="12">
        <f t="shared" si="3"/>
        <v>43306</v>
      </c>
      <c r="B123" s="13">
        <f t="shared" si="4"/>
        <v>4</v>
      </c>
      <c r="G123" s="17" t="s">
        <v>5</v>
      </c>
      <c r="H123" s="17" t="s">
        <v>7</v>
      </c>
      <c r="I123" s="17" t="s">
        <v>3</v>
      </c>
      <c r="J123" s="19" t="s">
        <v>0</v>
      </c>
      <c r="K123" s="18" t="s">
        <v>1</v>
      </c>
      <c r="L123" s="17" t="s">
        <v>38</v>
      </c>
      <c r="N123" s="17"/>
      <c r="O123" s="17"/>
      <c r="P123" s="17"/>
      <c r="Q123" s="19"/>
      <c r="R123" s="18"/>
      <c r="S123" s="17"/>
      <c r="U123" s="17"/>
      <c r="V123" s="17"/>
      <c r="W123" s="17"/>
      <c r="X123" s="19"/>
      <c r="Y123" s="18"/>
      <c r="Z123" s="17"/>
    </row>
    <row r="124" spans="1:26" s="14" customFormat="1">
      <c r="A124" s="12">
        <f t="shared" si="3"/>
        <v>43307</v>
      </c>
      <c r="B124" s="13">
        <f t="shared" si="4"/>
        <v>5</v>
      </c>
      <c r="G124" s="17" t="s">
        <v>0</v>
      </c>
      <c r="H124" s="17" t="s">
        <v>10</v>
      </c>
      <c r="I124" s="17" t="s">
        <v>10</v>
      </c>
      <c r="J124" s="19" t="s">
        <v>3</v>
      </c>
      <c r="K124" s="18" t="s">
        <v>0</v>
      </c>
      <c r="L124" s="17" t="s">
        <v>1</v>
      </c>
      <c r="N124" s="17"/>
      <c r="O124" s="17"/>
      <c r="P124" s="17"/>
      <c r="Q124" s="19"/>
      <c r="R124" s="18"/>
      <c r="S124" s="17"/>
      <c r="U124" s="17"/>
      <c r="V124" s="17"/>
      <c r="W124" s="17"/>
      <c r="X124" s="19"/>
      <c r="Y124" s="18"/>
      <c r="Z124" s="17"/>
    </row>
    <row r="125" spans="1:26" s="14" customFormat="1">
      <c r="A125" s="12">
        <f t="shared" si="3"/>
        <v>43308</v>
      </c>
      <c r="B125" s="13">
        <f t="shared" si="4"/>
        <v>6</v>
      </c>
      <c r="G125" s="17" t="s">
        <v>6</v>
      </c>
      <c r="H125" s="17" t="s">
        <v>6</v>
      </c>
      <c r="I125" s="17" t="s">
        <v>0</v>
      </c>
      <c r="J125" s="19" t="s">
        <v>19</v>
      </c>
      <c r="K125" s="18" t="s">
        <v>2</v>
      </c>
      <c r="L125" s="17" t="s">
        <v>1</v>
      </c>
      <c r="N125" s="17"/>
      <c r="O125" s="17"/>
      <c r="P125" s="17"/>
      <c r="Q125" s="19"/>
      <c r="R125" s="18"/>
      <c r="S125" s="17"/>
      <c r="U125" s="17"/>
      <c r="V125" s="17"/>
      <c r="W125" s="17"/>
      <c r="X125" s="19"/>
      <c r="Y125" s="18"/>
      <c r="Z125" s="17"/>
    </row>
    <row r="126" spans="1:26" s="23" customFormat="1">
      <c r="A126" s="21">
        <f t="shared" si="3"/>
        <v>43309</v>
      </c>
      <c r="B126" s="22">
        <f t="shared" si="4"/>
        <v>7</v>
      </c>
      <c r="G126" s="24"/>
      <c r="H126" s="24"/>
      <c r="I126" s="24"/>
      <c r="J126" s="24"/>
      <c r="K126" s="24"/>
      <c r="L126" s="24"/>
      <c r="N126" s="24"/>
      <c r="O126" s="24"/>
      <c r="P126" s="24"/>
      <c r="Q126" s="24"/>
      <c r="R126" s="24"/>
      <c r="S126" s="24"/>
      <c r="U126" s="24"/>
      <c r="V126" s="24"/>
      <c r="W126" s="24"/>
      <c r="X126" s="24"/>
      <c r="Y126" s="24"/>
      <c r="Z126" s="24"/>
    </row>
    <row r="127" spans="1:26" s="23" customFormat="1">
      <c r="A127" s="21">
        <f t="shared" si="3"/>
        <v>43310</v>
      </c>
      <c r="B127" s="22">
        <f t="shared" si="4"/>
        <v>1</v>
      </c>
      <c r="G127" s="24"/>
      <c r="H127" s="24"/>
      <c r="I127" s="24"/>
      <c r="J127" s="24"/>
      <c r="K127" s="24"/>
      <c r="L127" s="24"/>
      <c r="N127" s="24"/>
      <c r="O127" s="24"/>
      <c r="P127" s="24"/>
      <c r="Q127" s="24"/>
      <c r="R127" s="24"/>
      <c r="S127" s="24"/>
      <c r="U127" s="24"/>
      <c r="V127" s="24"/>
      <c r="W127" s="24"/>
      <c r="X127" s="24"/>
      <c r="Y127" s="24"/>
      <c r="Z127" s="24"/>
    </row>
    <row r="128" spans="1:26" s="14" customFormat="1">
      <c r="A128" s="12">
        <f t="shared" si="3"/>
        <v>43311</v>
      </c>
      <c r="B128" s="13">
        <f t="shared" si="4"/>
        <v>2</v>
      </c>
      <c r="G128" s="17"/>
      <c r="H128" s="17"/>
      <c r="I128" s="17"/>
      <c r="J128" s="19"/>
      <c r="K128" s="17"/>
      <c r="L128" s="17"/>
      <c r="N128" s="17"/>
      <c r="O128" s="17"/>
      <c r="P128" s="17"/>
      <c r="Q128" s="19"/>
      <c r="R128" s="17"/>
      <c r="S128" s="17"/>
      <c r="U128" s="17"/>
      <c r="V128" s="17"/>
      <c r="W128" s="17"/>
      <c r="X128" s="19"/>
      <c r="Y128" s="17"/>
      <c r="Z128" s="17"/>
    </row>
    <row r="129" spans="1:26" s="14" customFormat="1">
      <c r="A129" s="12">
        <f t="shared" si="3"/>
        <v>43312</v>
      </c>
      <c r="B129" s="13">
        <f t="shared" si="4"/>
        <v>3</v>
      </c>
      <c r="G129" s="17"/>
      <c r="H129" s="17"/>
      <c r="I129" s="17"/>
      <c r="J129" s="19"/>
      <c r="K129" s="18"/>
      <c r="L129" s="18"/>
      <c r="N129" s="17"/>
      <c r="O129" s="17"/>
      <c r="P129" s="17"/>
      <c r="Q129" s="19"/>
      <c r="R129" s="18"/>
      <c r="S129" s="18"/>
      <c r="U129" s="17"/>
      <c r="V129" s="17"/>
      <c r="W129" s="17"/>
      <c r="X129" s="19"/>
      <c r="Y129" s="18"/>
      <c r="Z129" s="18"/>
    </row>
    <row r="130" spans="1:26" s="14" customFormat="1">
      <c r="A130" s="12">
        <f t="shared" si="3"/>
        <v>43313</v>
      </c>
      <c r="B130" s="13">
        <f t="shared" si="4"/>
        <v>4</v>
      </c>
      <c r="G130" s="17"/>
      <c r="H130" s="17"/>
      <c r="I130" s="17"/>
      <c r="J130" s="19"/>
      <c r="K130" s="18"/>
      <c r="L130" s="17"/>
      <c r="N130" s="17"/>
      <c r="O130" s="17"/>
      <c r="P130" s="17"/>
      <c r="Q130" s="19"/>
      <c r="R130" s="18"/>
      <c r="S130" s="17"/>
      <c r="U130" s="17"/>
      <c r="V130" s="17"/>
      <c r="W130" s="17"/>
      <c r="X130" s="19"/>
      <c r="Y130" s="18"/>
      <c r="Z130" s="17"/>
    </row>
    <row r="131" spans="1:26" s="14" customFormat="1">
      <c r="A131" s="12">
        <f t="shared" si="3"/>
        <v>43314</v>
      </c>
      <c r="B131" s="13">
        <f t="shared" si="4"/>
        <v>5</v>
      </c>
      <c r="G131" s="17"/>
      <c r="H131" s="17"/>
      <c r="I131" s="17"/>
      <c r="J131" s="19"/>
      <c r="K131" s="18"/>
      <c r="L131" s="17"/>
      <c r="N131" s="17"/>
      <c r="O131" s="17"/>
      <c r="P131" s="17"/>
      <c r="Q131" s="19"/>
      <c r="R131" s="18"/>
      <c r="S131" s="17"/>
      <c r="U131" s="17"/>
      <c r="V131" s="17"/>
      <c r="W131" s="17"/>
      <c r="X131" s="19"/>
      <c r="Y131" s="18"/>
      <c r="Z131" s="17"/>
    </row>
    <row r="132" spans="1:26" s="14" customFormat="1">
      <c r="A132" s="12">
        <f t="shared" si="3"/>
        <v>43315</v>
      </c>
      <c r="B132" s="13">
        <f t="shared" si="4"/>
        <v>6</v>
      </c>
      <c r="G132" s="17"/>
      <c r="H132" s="17"/>
      <c r="I132" s="17"/>
      <c r="J132" s="19"/>
      <c r="K132" s="18"/>
      <c r="L132" s="17"/>
      <c r="N132" s="17"/>
      <c r="O132" s="17"/>
      <c r="P132" s="17"/>
      <c r="Q132" s="19"/>
      <c r="R132" s="18"/>
      <c r="S132" s="17"/>
      <c r="U132" s="17"/>
      <c r="V132" s="17"/>
      <c r="W132" s="17"/>
      <c r="X132" s="19"/>
      <c r="Y132" s="18"/>
      <c r="Z132" s="17"/>
    </row>
    <row r="133" spans="1:26" s="23" customFormat="1">
      <c r="A133" s="21">
        <f t="shared" si="3"/>
        <v>43316</v>
      </c>
      <c r="B133" s="22">
        <f t="shared" si="4"/>
        <v>7</v>
      </c>
      <c r="G133" s="24"/>
      <c r="H133" s="24"/>
      <c r="I133" s="24"/>
      <c r="J133" s="24"/>
      <c r="K133" s="24"/>
      <c r="L133" s="24"/>
      <c r="N133" s="24"/>
      <c r="O133" s="24"/>
      <c r="P133" s="24"/>
      <c r="Q133" s="24"/>
      <c r="R133" s="24"/>
      <c r="S133" s="24"/>
      <c r="U133" s="24"/>
      <c r="V133" s="24"/>
      <c r="W133" s="24"/>
      <c r="X133" s="24"/>
      <c r="Y133" s="24"/>
      <c r="Z133" s="24"/>
    </row>
    <row r="134" spans="1:26" s="23" customFormat="1">
      <c r="A134" s="21">
        <f t="shared" si="3"/>
        <v>43317</v>
      </c>
      <c r="B134" s="22">
        <f t="shared" si="4"/>
        <v>1</v>
      </c>
      <c r="G134" s="24"/>
      <c r="H134" s="24"/>
      <c r="I134" s="24"/>
      <c r="J134" s="24"/>
      <c r="K134" s="24"/>
      <c r="L134" s="24"/>
      <c r="N134" s="24"/>
      <c r="O134" s="24"/>
      <c r="P134" s="24"/>
      <c r="Q134" s="24"/>
      <c r="R134" s="24"/>
      <c r="S134" s="24"/>
      <c r="U134" s="24"/>
      <c r="V134" s="24"/>
      <c r="W134" s="24"/>
      <c r="X134" s="24"/>
      <c r="Y134" s="24"/>
      <c r="Z134" s="24"/>
    </row>
    <row r="135" spans="1:26" s="14" customFormat="1">
      <c r="A135" s="12">
        <f t="shared" si="3"/>
        <v>43318</v>
      </c>
      <c r="B135" s="13">
        <f t="shared" si="4"/>
        <v>2</v>
      </c>
      <c r="G135" s="17"/>
      <c r="H135" s="17"/>
      <c r="I135" s="17"/>
      <c r="J135" s="19"/>
      <c r="K135" s="17"/>
      <c r="L135" s="17"/>
      <c r="N135" s="17"/>
      <c r="O135" s="17"/>
      <c r="P135" s="17"/>
      <c r="Q135" s="19"/>
      <c r="R135" s="17"/>
      <c r="S135" s="17"/>
      <c r="U135" s="17"/>
      <c r="V135" s="17"/>
      <c r="W135" s="17"/>
      <c r="X135" s="19"/>
      <c r="Y135" s="17"/>
      <c r="Z135" s="17"/>
    </row>
    <row r="136" spans="1:26" s="14" customFormat="1">
      <c r="A136" s="12">
        <f t="shared" ref="A136:A199" si="5">A135+1</f>
        <v>43319</v>
      </c>
      <c r="B136" s="13">
        <f t="shared" si="4"/>
        <v>3</v>
      </c>
      <c r="G136" s="17"/>
      <c r="H136" s="17"/>
      <c r="I136" s="17"/>
      <c r="J136" s="19"/>
      <c r="K136" s="18"/>
      <c r="L136" s="18"/>
      <c r="N136" s="17"/>
      <c r="O136" s="17"/>
      <c r="P136" s="17"/>
      <c r="Q136" s="19"/>
      <c r="R136" s="18"/>
      <c r="S136" s="18"/>
      <c r="U136" s="17"/>
      <c r="V136" s="17"/>
      <c r="W136" s="17"/>
      <c r="X136" s="19"/>
      <c r="Y136" s="18"/>
      <c r="Z136" s="18"/>
    </row>
    <row r="137" spans="1:26" s="14" customFormat="1">
      <c r="A137" s="12">
        <f t="shared" si="5"/>
        <v>43320</v>
      </c>
      <c r="B137" s="13">
        <f t="shared" ref="B137:B200" si="6">WEEKDAY(A137)</f>
        <v>4</v>
      </c>
      <c r="G137" s="17"/>
      <c r="H137" s="17"/>
      <c r="I137" s="17"/>
      <c r="J137" s="19"/>
      <c r="K137" s="18"/>
      <c r="L137" s="17"/>
      <c r="N137" s="17"/>
      <c r="O137" s="17"/>
      <c r="P137" s="17"/>
      <c r="Q137" s="19"/>
      <c r="R137" s="18"/>
      <c r="S137" s="17"/>
      <c r="U137" s="17"/>
      <c r="V137" s="17"/>
      <c r="W137" s="17"/>
      <c r="X137" s="19"/>
      <c r="Y137" s="18"/>
      <c r="Z137" s="17"/>
    </row>
    <row r="138" spans="1:26" s="14" customFormat="1">
      <c r="A138" s="12">
        <f t="shared" si="5"/>
        <v>43321</v>
      </c>
      <c r="B138" s="13">
        <f t="shared" si="6"/>
        <v>5</v>
      </c>
      <c r="G138" s="17"/>
      <c r="H138" s="17"/>
      <c r="I138" s="17"/>
      <c r="J138" s="19"/>
      <c r="K138" s="18"/>
      <c r="L138" s="17"/>
      <c r="N138" s="17"/>
      <c r="O138" s="17"/>
      <c r="P138" s="17"/>
      <c r="Q138" s="19"/>
      <c r="R138" s="18"/>
      <c r="S138" s="17"/>
      <c r="U138" s="17"/>
      <c r="V138" s="17"/>
      <c r="W138" s="17"/>
      <c r="X138" s="19"/>
      <c r="Y138" s="18"/>
      <c r="Z138" s="17"/>
    </row>
    <row r="139" spans="1:26" s="14" customFormat="1">
      <c r="A139" s="12">
        <f t="shared" si="5"/>
        <v>43322</v>
      </c>
      <c r="B139" s="13">
        <f t="shared" si="6"/>
        <v>6</v>
      </c>
      <c r="G139" s="17"/>
      <c r="H139" s="17"/>
      <c r="I139" s="17"/>
      <c r="J139" s="19"/>
      <c r="K139" s="18"/>
      <c r="L139" s="17"/>
      <c r="N139" s="17"/>
      <c r="O139" s="17"/>
      <c r="P139" s="17"/>
      <c r="Q139" s="19"/>
      <c r="R139" s="18"/>
      <c r="S139" s="17"/>
      <c r="U139" s="17"/>
      <c r="V139" s="17"/>
      <c r="W139" s="17"/>
      <c r="X139" s="19"/>
      <c r="Y139" s="18"/>
      <c r="Z139" s="17"/>
    </row>
    <row r="140" spans="1:26" s="23" customFormat="1">
      <c r="A140" s="21">
        <f t="shared" si="5"/>
        <v>43323</v>
      </c>
      <c r="B140" s="22">
        <f t="shared" si="6"/>
        <v>7</v>
      </c>
      <c r="G140" s="24"/>
      <c r="H140" s="24"/>
      <c r="I140" s="24"/>
      <c r="J140" s="24"/>
      <c r="K140" s="24"/>
      <c r="L140" s="24"/>
      <c r="N140" s="24"/>
      <c r="O140" s="24"/>
      <c r="P140" s="24"/>
      <c r="Q140" s="24"/>
      <c r="R140" s="24"/>
      <c r="S140" s="24"/>
      <c r="U140" s="24"/>
      <c r="V140" s="24"/>
      <c r="W140" s="24"/>
      <c r="X140" s="24"/>
      <c r="Y140" s="24"/>
      <c r="Z140" s="24"/>
    </row>
    <row r="141" spans="1:26" s="23" customFormat="1">
      <c r="A141" s="21">
        <f t="shared" si="5"/>
        <v>43324</v>
      </c>
      <c r="B141" s="22">
        <f t="shared" si="6"/>
        <v>1</v>
      </c>
      <c r="G141" s="24"/>
      <c r="H141" s="24"/>
      <c r="I141" s="24"/>
      <c r="J141" s="24"/>
      <c r="K141" s="24"/>
      <c r="L141" s="24"/>
      <c r="N141" s="24"/>
      <c r="O141" s="24"/>
      <c r="P141" s="24"/>
      <c r="Q141" s="24"/>
      <c r="R141" s="24"/>
      <c r="S141" s="24"/>
      <c r="U141" s="24"/>
      <c r="V141" s="24"/>
      <c r="W141" s="24"/>
      <c r="X141" s="24"/>
      <c r="Y141" s="24"/>
      <c r="Z141" s="24"/>
    </row>
    <row r="142" spans="1:26" s="14" customFormat="1">
      <c r="A142" s="12">
        <f t="shared" si="5"/>
        <v>43325</v>
      </c>
      <c r="B142" s="13">
        <f t="shared" si="6"/>
        <v>2</v>
      </c>
      <c r="G142" s="17"/>
      <c r="H142" s="17"/>
      <c r="I142" s="17"/>
      <c r="J142" s="19"/>
      <c r="K142" s="17"/>
      <c r="L142" s="17"/>
      <c r="N142" s="17"/>
      <c r="O142" s="17"/>
      <c r="P142" s="17"/>
      <c r="Q142" s="19"/>
      <c r="R142" s="17"/>
      <c r="S142" s="17"/>
      <c r="U142" s="17"/>
      <c r="V142" s="17"/>
      <c r="W142" s="17"/>
      <c r="X142" s="19"/>
      <c r="Y142" s="17"/>
      <c r="Z142" s="17"/>
    </row>
    <row r="143" spans="1:26" s="14" customFormat="1">
      <c r="A143" s="12">
        <f t="shared" si="5"/>
        <v>43326</v>
      </c>
      <c r="B143" s="13">
        <f t="shared" si="6"/>
        <v>3</v>
      </c>
      <c r="G143" s="17"/>
      <c r="H143" s="17"/>
      <c r="I143" s="17"/>
      <c r="J143" s="19"/>
      <c r="K143" s="18"/>
      <c r="L143" s="18"/>
      <c r="N143" s="17"/>
      <c r="O143" s="17"/>
      <c r="P143" s="17"/>
      <c r="Q143" s="19"/>
      <c r="R143" s="18"/>
      <c r="S143" s="18"/>
      <c r="U143" s="17"/>
      <c r="V143" s="17"/>
      <c r="W143" s="17"/>
      <c r="X143" s="19"/>
      <c r="Y143" s="18"/>
      <c r="Z143" s="18"/>
    </row>
    <row r="144" spans="1:26" s="14" customFormat="1">
      <c r="A144" s="12">
        <f t="shared" si="5"/>
        <v>43327</v>
      </c>
      <c r="B144" s="13">
        <f t="shared" si="6"/>
        <v>4</v>
      </c>
      <c r="G144" s="17"/>
      <c r="H144" s="17"/>
      <c r="I144" s="17"/>
      <c r="J144" s="19"/>
      <c r="K144" s="18"/>
      <c r="L144" s="17"/>
      <c r="N144" s="17"/>
      <c r="O144" s="17"/>
      <c r="P144" s="17"/>
      <c r="Q144" s="19"/>
      <c r="R144" s="18"/>
      <c r="S144" s="17"/>
      <c r="U144" s="17"/>
      <c r="V144" s="17"/>
      <c r="W144" s="17"/>
      <c r="X144" s="19"/>
      <c r="Y144" s="18"/>
      <c r="Z144" s="17"/>
    </row>
    <row r="145" spans="1:26" s="14" customFormat="1">
      <c r="A145" s="12">
        <f t="shared" si="5"/>
        <v>43328</v>
      </c>
      <c r="B145" s="13">
        <f t="shared" si="6"/>
        <v>5</v>
      </c>
      <c r="G145" s="17"/>
      <c r="H145" s="17"/>
      <c r="I145" s="17"/>
      <c r="J145" s="19"/>
      <c r="K145" s="18"/>
      <c r="L145" s="17"/>
      <c r="N145" s="17"/>
      <c r="O145" s="17"/>
      <c r="P145" s="17"/>
      <c r="Q145" s="19"/>
      <c r="R145" s="18"/>
      <c r="S145" s="17"/>
      <c r="U145" s="17"/>
      <c r="V145" s="17"/>
      <c r="W145" s="17"/>
      <c r="X145" s="19"/>
      <c r="Y145" s="18"/>
      <c r="Z145" s="17"/>
    </row>
    <row r="146" spans="1:26" s="14" customFormat="1">
      <c r="A146" s="12">
        <f t="shared" si="5"/>
        <v>43329</v>
      </c>
      <c r="B146" s="13">
        <f t="shared" si="6"/>
        <v>6</v>
      </c>
      <c r="G146" s="17"/>
      <c r="H146" s="17"/>
      <c r="I146" s="17"/>
      <c r="J146" s="19"/>
      <c r="K146" s="18"/>
      <c r="L146" s="17"/>
      <c r="N146" s="17"/>
      <c r="O146" s="17"/>
      <c r="P146" s="17"/>
      <c r="Q146" s="19"/>
      <c r="R146" s="18"/>
      <c r="S146" s="17"/>
      <c r="U146" s="17"/>
      <c r="V146" s="17"/>
      <c r="W146" s="17"/>
      <c r="X146" s="19"/>
      <c r="Y146" s="18"/>
      <c r="Z146" s="17"/>
    </row>
    <row r="147" spans="1:26" s="23" customFormat="1">
      <c r="A147" s="21">
        <f t="shared" si="5"/>
        <v>43330</v>
      </c>
      <c r="B147" s="22">
        <f t="shared" si="6"/>
        <v>7</v>
      </c>
      <c r="G147" s="24"/>
      <c r="H147" s="24"/>
      <c r="I147" s="24"/>
      <c r="J147" s="24"/>
      <c r="K147" s="24"/>
      <c r="L147" s="24"/>
      <c r="N147" s="24"/>
      <c r="O147" s="24"/>
      <c r="P147" s="24"/>
      <c r="Q147" s="24"/>
      <c r="R147" s="24"/>
      <c r="S147" s="24"/>
      <c r="U147" s="24"/>
      <c r="V147" s="24"/>
      <c r="W147" s="24"/>
      <c r="X147" s="24"/>
      <c r="Y147" s="24"/>
      <c r="Z147" s="24"/>
    </row>
    <row r="148" spans="1:26" s="23" customFormat="1">
      <c r="A148" s="21">
        <f t="shared" si="5"/>
        <v>43331</v>
      </c>
      <c r="B148" s="22">
        <f t="shared" si="6"/>
        <v>1</v>
      </c>
      <c r="G148" s="24"/>
      <c r="H148" s="24"/>
      <c r="I148" s="24"/>
      <c r="J148" s="24"/>
      <c r="K148" s="24"/>
      <c r="L148" s="24"/>
      <c r="N148" s="24"/>
      <c r="O148" s="24"/>
      <c r="P148" s="24"/>
      <c r="Q148" s="24"/>
      <c r="R148" s="24"/>
      <c r="S148" s="24"/>
      <c r="U148" s="24"/>
      <c r="V148" s="24"/>
      <c r="W148" s="24"/>
      <c r="X148" s="24"/>
      <c r="Y148" s="24"/>
      <c r="Z148" s="24"/>
    </row>
    <row r="149" spans="1:26" s="14" customFormat="1">
      <c r="A149" s="12">
        <f t="shared" si="5"/>
        <v>43332</v>
      </c>
      <c r="B149" s="13">
        <f t="shared" si="6"/>
        <v>2</v>
      </c>
      <c r="G149" s="17"/>
      <c r="H149" s="17"/>
      <c r="I149" s="17"/>
      <c r="J149" s="19"/>
      <c r="K149" s="17"/>
      <c r="L149" s="17"/>
      <c r="N149" s="17"/>
      <c r="O149" s="17"/>
      <c r="P149" s="17"/>
      <c r="Q149" s="19"/>
      <c r="R149" s="17"/>
      <c r="S149" s="17"/>
      <c r="U149" s="17"/>
      <c r="V149" s="17"/>
      <c r="W149" s="17"/>
      <c r="X149" s="19"/>
      <c r="Y149" s="17"/>
      <c r="Z149" s="17"/>
    </row>
    <row r="150" spans="1:26" s="14" customFormat="1">
      <c r="A150" s="12">
        <f t="shared" si="5"/>
        <v>43333</v>
      </c>
      <c r="B150" s="13">
        <f t="shared" si="6"/>
        <v>3</v>
      </c>
      <c r="G150" s="17"/>
      <c r="H150" s="17"/>
      <c r="I150" s="17"/>
      <c r="J150" s="19"/>
      <c r="K150" s="18"/>
      <c r="L150" s="18"/>
      <c r="N150" s="17"/>
      <c r="O150" s="17"/>
      <c r="P150" s="17"/>
      <c r="Q150" s="19"/>
      <c r="R150" s="18"/>
      <c r="S150" s="18"/>
      <c r="U150" s="17"/>
      <c r="V150" s="17"/>
      <c r="W150" s="17"/>
      <c r="X150" s="19"/>
      <c r="Y150" s="18"/>
      <c r="Z150" s="18"/>
    </row>
    <row r="151" spans="1:26" s="14" customFormat="1">
      <c r="A151" s="12">
        <f t="shared" si="5"/>
        <v>43334</v>
      </c>
      <c r="B151" s="13">
        <f t="shared" si="6"/>
        <v>4</v>
      </c>
      <c r="G151" s="17"/>
      <c r="H151" s="17"/>
      <c r="I151" s="17"/>
      <c r="J151" s="19"/>
      <c r="K151" s="18"/>
      <c r="L151" s="17"/>
      <c r="N151" s="17"/>
      <c r="O151" s="17"/>
      <c r="P151" s="17"/>
      <c r="Q151" s="19"/>
      <c r="R151" s="18"/>
      <c r="S151" s="17"/>
      <c r="U151" s="17"/>
      <c r="V151" s="17"/>
      <c r="W151" s="17"/>
      <c r="X151" s="19"/>
      <c r="Y151" s="18"/>
      <c r="Z151" s="17"/>
    </row>
    <row r="152" spans="1:26" s="14" customFormat="1">
      <c r="A152" s="12">
        <f t="shared" si="5"/>
        <v>43335</v>
      </c>
      <c r="B152" s="13">
        <f t="shared" si="6"/>
        <v>5</v>
      </c>
      <c r="G152" s="17"/>
      <c r="H152" s="17"/>
      <c r="I152" s="17"/>
      <c r="J152" s="19"/>
      <c r="K152" s="18"/>
      <c r="L152" s="17"/>
      <c r="N152" s="17"/>
      <c r="O152" s="17"/>
      <c r="P152" s="17"/>
      <c r="Q152" s="19"/>
      <c r="R152" s="18"/>
      <c r="S152" s="17"/>
      <c r="U152" s="17"/>
      <c r="V152" s="17"/>
      <c r="W152" s="17"/>
      <c r="X152" s="19"/>
      <c r="Y152" s="18"/>
      <c r="Z152" s="17"/>
    </row>
    <row r="153" spans="1:26" s="14" customFormat="1">
      <c r="A153" s="12">
        <f t="shared" si="5"/>
        <v>43336</v>
      </c>
      <c r="B153" s="13">
        <f t="shared" si="6"/>
        <v>6</v>
      </c>
      <c r="G153" s="17"/>
      <c r="H153" s="17"/>
      <c r="I153" s="17"/>
      <c r="J153" s="19"/>
      <c r="K153" s="18"/>
      <c r="L153" s="17"/>
      <c r="N153" s="17"/>
      <c r="O153" s="17"/>
      <c r="P153" s="17"/>
      <c r="Q153" s="19"/>
      <c r="R153" s="18"/>
      <c r="S153" s="17"/>
      <c r="U153" s="17"/>
      <c r="V153" s="17"/>
      <c r="W153" s="17"/>
      <c r="X153" s="19"/>
      <c r="Y153" s="18"/>
      <c r="Z153" s="17"/>
    </row>
    <row r="154" spans="1:26" s="23" customFormat="1">
      <c r="A154" s="21">
        <f t="shared" si="5"/>
        <v>43337</v>
      </c>
      <c r="B154" s="22">
        <f t="shared" si="6"/>
        <v>7</v>
      </c>
      <c r="G154" s="24"/>
      <c r="H154" s="24"/>
      <c r="I154" s="24"/>
      <c r="J154" s="24"/>
      <c r="K154" s="24"/>
      <c r="L154" s="24"/>
      <c r="N154" s="24"/>
      <c r="O154" s="24"/>
      <c r="P154" s="24"/>
      <c r="Q154" s="24"/>
      <c r="R154" s="24"/>
      <c r="S154" s="24"/>
      <c r="U154" s="24"/>
      <c r="V154" s="24"/>
      <c r="W154" s="24"/>
      <c r="X154" s="24"/>
      <c r="Y154" s="24"/>
      <c r="Z154" s="24"/>
    </row>
    <row r="155" spans="1:26" s="23" customFormat="1">
      <c r="A155" s="21">
        <f t="shared" si="5"/>
        <v>43338</v>
      </c>
      <c r="B155" s="22">
        <f t="shared" si="6"/>
        <v>1</v>
      </c>
      <c r="G155" s="24"/>
      <c r="H155" s="24"/>
      <c r="I155" s="24"/>
      <c r="J155" s="24"/>
      <c r="K155" s="24"/>
      <c r="L155" s="24"/>
      <c r="N155" s="24"/>
      <c r="O155" s="24"/>
      <c r="P155" s="24"/>
      <c r="Q155" s="24"/>
      <c r="R155" s="24"/>
      <c r="S155" s="24"/>
      <c r="U155" s="24"/>
      <c r="V155" s="24"/>
      <c r="W155" s="24"/>
      <c r="X155" s="24"/>
      <c r="Y155" s="24"/>
      <c r="Z155" s="24"/>
    </row>
    <row r="156" spans="1:26" s="14" customFormat="1">
      <c r="A156" s="12">
        <f t="shared" si="5"/>
        <v>43339</v>
      </c>
      <c r="B156" s="13">
        <f t="shared" si="6"/>
        <v>2</v>
      </c>
      <c r="G156" s="17"/>
      <c r="H156" s="17"/>
      <c r="I156" s="17"/>
      <c r="J156" s="19"/>
      <c r="K156" s="17"/>
      <c r="L156" s="17"/>
      <c r="N156" s="17"/>
      <c r="O156" s="17"/>
      <c r="P156" s="17"/>
      <c r="Q156" s="19"/>
      <c r="R156" s="17"/>
      <c r="S156" s="17"/>
      <c r="U156" s="17"/>
      <c r="V156" s="17"/>
      <c r="W156" s="17"/>
      <c r="X156" s="19"/>
      <c r="Y156" s="17"/>
      <c r="Z156" s="17"/>
    </row>
    <row r="157" spans="1:26" s="14" customFormat="1">
      <c r="A157" s="12">
        <f t="shared" si="5"/>
        <v>43340</v>
      </c>
      <c r="B157" s="13">
        <f t="shared" si="6"/>
        <v>3</v>
      </c>
      <c r="G157" s="17"/>
      <c r="H157" s="17"/>
      <c r="I157" s="17"/>
      <c r="J157" s="19"/>
      <c r="K157" s="18"/>
      <c r="L157" s="18"/>
      <c r="N157" s="17"/>
      <c r="O157" s="17"/>
      <c r="P157" s="17"/>
      <c r="Q157" s="19"/>
      <c r="R157" s="18"/>
      <c r="S157" s="18"/>
      <c r="U157" s="17"/>
      <c r="V157" s="17"/>
      <c r="W157" s="17"/>
      <c r="X157" s="19"/>
      <c r="Y157" s="18"/>
      <c r="Z157" s="18"/>
    </row>
    <row r="158" spans="1:26" s="14" customFormat="1">
      <c r="A158" s="12">
        <f t="shared" si="5"/>
        <v>43341</v>
      </c>
      <c r="B158" s="13">
        <f t="shared" si="6"/>
        <v>4</v>
      </c>
      <c r="G158" s="17"/>
      <c r="H158" s="17"/>
      <c r="I158" s="17"/>
      <c r="J158" s="19"/>
      <c r="K158" s="18"/>
      <c r="L158" s="17"/>
      <c r="N158" s="17"/>
      <c r="O158" s="17"/>
      <c r="P158" s="17"/>
      <c r="Q158" s="19"/>
      <c r="R158" s="18"/>
      <c r="S158" s="17"/>
      <c r="U158" s="17"/>
      <c r="V158" s="17"/>
      <c r="W158" s="17"/>
      <c r="X158" s="19"/>
      <c r="Y158" s="18"/>
      <c r="Z158" s="17"/>
    </row>
    <row r="159" spans="1:26" s="14" customFormat="1">
      <c r="A159" s="12">
        <f t="shared" si="5"/>
        <v>43342</v>
      </c>
      <c r="B159" s="13">
        <f t="shared" si="6"/>
        <v>5</v>
      </c>
      <c r="G159" s="17"/>
      <c r="H159" s="17"/>
      <c r="I159" s="17"/>
      <c r="J159" s="19"/>
      <c r="K159" s="18"/>
      <c r="L159" s="17"/>
      <c r="N159" s="17"/>
      <c r="O159" s="17"/>
      <c r="P159" s="17"/>
      <c r="Q159" s="19"/>
      <c r="R159" s="18"/>
      <c r="S159" s="17"/>
      <c r="U159" s="17"/>
      <c r="V159" s="17"/>
      <c r="W159" s="17"/>
      <c r="X159" s="19"/>
      <c r="Y159" s="18"/>
      <c r="Z159" s="17"/>
    </row>
    <row r="160" spans="1:26" s="14" customFormat="1">
      <c r="A160" s="12">
        <f t="shared" si="5"/>
        <v>43343</v>
      </c>
      <c r="B160" s="13">
        <f t="shared" si="6"/>
        <v>6</v>
      </c>
      <c r="G160" s="17"/>
      <c r="H160" s="17"/>
      <c r="I160" s="17"/>
      <c r="J160" s="19"/>
      <c r="K160" s="18"/>
      <c r="L160" s="17"/>
      <c r="N160" s="17"/>
      <c r="O160" s="17"/>
      <c r="P160" s="17"/>
      <c r="Q160" s="19"/>
      <c r="R160" s="18"/>
      <c r="S160" s="17"/>
      <c r="U160" s="17"/>
      <c r="V160" s="17"/>
      <c r="W160" s="17"/>
      <c r="X160" s="19"/>
      <c r="Y160" s="18"/>
      <c r="Z160" s="17"/>
    </row>
    <row r="161" spans="1:26" s="23" customFormat="1">
      <c r="A161" s="21">
        <f t="shared" si="5"/>
        <v>43344</v>
      </c>
      <c r="B161" s="22">
        <f t="shared" si="6"/>
        <v>7</v>
      </c>
      <c r="G161" s="24"/>
      <c r="H161" s="24"/>
      <c r="I161" s="24"/>
      <c r="J161" s="24"/>
      <c r="K161" s="24"/>
      <c r="L161" s="24"/>
      <c r="N161" s="24"/>
      <c r="O161" s="24"/>
      <c r="P161" s="24"/>
      <c r="Q161" s="24"/>
      <c r="R161" s="24"/>
      <c r="S161" s="24"/>
      <c r="U161" s="24"/>
      <c r="V161" s="24"/>
      <c r="W161" s="24"/>
      <c r="X161" s="24"/>
      <c r="Y161" s="24"/>
      <c r="Z161" s="24"/>
    </row>
    <row r="162" spans="1:26" s="23" customFormat="1">
      <c r="A162" s="21">
        <f t="shared" si="5"/>
        <v>43345</v>
      </c>
      <c r="B162" s="22">
        <f t="shared" si="6"/>
        <v>1</v>
      </c>
      <c r="G162" s="24"/>
      <c r="H162" s="24"/>
      <c r="I162" s="24"/>
      <c r="J162" s="24"/>
      <c r="K162" s="24"/>
      <c r="L162" s="24"/>
      <c r="N162" s="24"/>
      <c r="O162" s="24"/>
      <c r="P162" s="24"/>
      <c r="Q162" s="24"/>
      <c r="R162" s="24"/>
      <c r="S162" s="24"/>
      <c r="U162" s="24"/>
      <c r="V162" s="24"/>
      <c r="W162" s="24"/>
      <c r="X162" s="24"/>
      <c r="Y162" s="24"/>
      <c r="Z162" s="24"/>
    </row>
    <row r="163" spans="1:26" s="14" customFormat="1">
      <c r="A163" s="12">
        <f t="shared" si="5"/>
        <v>43346</v>
      </c>
      <c r="B163" s="13">
        <f t="shared" si="6"/>
        <v>2</v>
      </c>
      <c r="G163" s="17" t="s">
        <v>36</v>
      </c>
      <c r="H163" s="17" t="s">
        <v>1</v>
      </c>
      <c r="I163" s="17" t="s">
        <v>7</v>
      </c>
      <c r="J163" s="19" t="s">
        <v>2</v>
      </c>
      <c r="K163" s="17" t="s">
        <v>3</v>
      </c>
      <c r="L163" s="17" t="s">
        <v>35</v>
      </c>
      <c r="N163" s="17"/>
      <c r="O163" s="17"/>
      <c r="P163" s="17"/>
      <c r="Q163" s="19"/>
      <c r="R163" s="17"/>
      <c r="S163" s="17"/>
      <c r="U163" s="17"/>
      <c r="V163" s="17"/>
      <c r="W163" s="17"/>
      <c r="X163" s="19"/>
      <c r="Y163" s="17"/>
      <c r="Z163" s="17"/>
    </row>
    <row r="164" spans="1:26" s="14" customFormat="1">
      <c r="A164" s="12">
        <f t="shared" si="5"/>
        <v>43347</v>
      </c>
      <c r="B164" s="13">
        <f t="shared" si="6"/>
        <v>3</v>
      </c>
      <c r="G164" s="17" t="s">
        <v>1</v>
      </c>
      <c r="H164" s="17" t="s">
        <v>17</v>
      </c>
      <c r="I164" s="17" t="s">
        <v>11</v>
      </c>
      <c r="J164" s="19" t="s">
        <v>0</v>
      </c>
      <c r="K164" s="18" t="s">
        <v>36</v>
      </c>
      <c r="L164" s="18"/>
      <c r="N164" s="17"/>
      <c r="O164" s="17"/>
      <c r="P164" s="17"/>
      <c r="Q164" s="19"/>
      <c r="R164" s="18"/>
      <c r="S164" s="18"/>
      <c r="U164" s="17"/>
      <c r="V164" s="17"/>
      <c r="W164" s="17"/>
      <c r="X164" s="19"/>
      <c r="Y164" s="18"/>
      <c r="Z164" s="18"/>
    </row>
    <row r="165" spans="1:26" s="14" customFormat="1">
      <c r="A165" s="12">
        <f t="shared" si="5"/>
        <v>43348</v>
      </c>
      <c r="B165" s="13">
        <f t="shared" si="6"/>
        <v>4</v>
      </c>
      <c r="G165" s="17" t="s">
        <v>5</v>
      </c>
      <c r="H165" s="17" t="s">
        <v>7</v>
      </c>
      <c r="I165" s="17" t="s">
        <v>3</v>
      </c>
      <c r="J165" s="19" t="s">
        <v>0</v>
      </c>
      <c r="K165" s="18" t="s">
        <v>1</v>
      </c>
      <c r="L165" s="17" t="s">
        <v>38</v>
      </c>
      <c r="N165" s="17"/>
      <c r="O165" s="17"/>
      <c r="P165" s="17"/>
      <c r="Q165" s="19"/>
      <c r="R165" s="18"/>
      <c r="S165" s="17"/>
      <c r="U165" s="17"/>
      <c r="V165" s="17"/>
      <c r="W165" s="17"/>
      <c r="X165" s="19"/>
      <c r="Y165" s="18"/>
      <c r="Z165" s="17"/>
    </row>
    <row r="166" spans="1:26" s="14" customFormat="1">
      <c r="A166" s="12">
        <f t="shared" si="5"/>
        <v>43349</v>
      </c>
      <c r="B166" s="13">
        <f t="shared" si="6"/>
        <v>5</v>
      </c>
      <c r="G166" s="17" t="s">
        <v>0</v>
      </c>
      <c r="H166" s="17" t="s">
        <v>10</v>
      </c>
      <c r="I166" s="17" t="s">
        <v>10</v>
      </c>
      <c r="J166" s="19" t="s">
        <v>3</v>
      </c>
      <c r="K166" s="18" t="s">
        <v>0</v>
      </c>
      <c r="L166" s="17" t="s">
        <v>1</v>
      </c>
      <c r="N166" s="17"/>
      <c r="O166" s="17"/>
      <c r="P166" s="17"/>
      <c r="Q166" s="19"/>
      <c r="R166" s="18"/>
      <c r="S166" s="17"/>
      <c r="U166" s="17"/>
      <c r="V166" s="17"/>
      <c r="W166" s="17"/>
      <c r="X166" s="19"/>
      <c r="Y166" s="18"/>
      <c r="Z166" s="17"/>
    </row>
    <row r="167" spans="1:26" s="14" customFormat="1">
      <c r="A167" s="12">
        <f t="shared" si="5"/>
        <v>43350</v>
      </c>
      <c r="B167" s="13">
        <f t="shared" si="6"/>
        <v>6</v>
      </c>
      <c r="G167" s="17" t="s">
        <v>6</v>
      </c>
      <c r="H167" s="17" t="s">
        <v>6</v>
      </c>
      <c r="I167" s="17" t="s">
        <v>0</v>
      </c>
      <c r="J167" s="19" t="s">
        <v>19</v>
      </c>
      <c r="K167" s="18" t="s">
        <v>2</v>
      </c>
      <c r="L167" s="17" t="s">
        <v>1</v>
      </c>
      <c r="N167" s="17"/>
      <c r="O167" s="17"/>
      <c r="P167" s="17"/>
      <c r="Q167" s="19"/>
      <c r="R167" s="18"/>
      <c r="S167" s="17"/>
      <c r="U167" s="17"/>
      <c r="V167" s="17"/>
      <c r="W167" s="17"/>
      <c r="X167" s="19"/>
      <c r="Y167" s="18"/>
      <c r="Z167" s="17"/>
    </row>
    <row r="168" spans="1:26" s="23" customFormat="1">
      <c r="A168" s="21">
        <f t="shared" si="5"/>
        <v>43351</v>
      </c>
      <c r="B168" s="22">
        <f t="shared" si="6"/>
        <v>7</v>
      </c>
      <c r="G168" s="24"/>
      <c r="H168" s="24"/>
      <c r="I168" s="24"/>
      <c r="J168" s="24"/>
      <c r="K168" s="24"/>
      <c r="L168" s="24"/>
      <c r="N168" s="24"/>
      <c r="O168" s="24"/>
      <c r="P168" s="24"/>
      <c r="Q168" s="24"/>
      <c r="R168" s="24"/>
      <c r="S168" s="24"/>
      <c r="U168" s="24"/>
      <c r="V168" s="24"/>
      <c r="W168" s="24"/>
      <c r="X168" s="24"/>
      <c r="Y168" s="24"/>
      <c r="Z168" s="24"/>
    </row>
    <row r="169" spans="1:26" s="23" customFormat="1">
      <c r="A169" s="21">
        <f t="shared" si="5"/>
        <v>43352</v>
      </c>
      <c r="B169" s="22">
        <f t="shared" si="6"/>
        <v>1</v>
      </c>
      <c r="G169" s="24"/>
      <c r="H169" s="24"/>
      <c r="I169" s="24"/>
      <c r="J169" s="24"/>
      <c r="K169" s="24"/>
      <c r="L169" s="24"/>
      <c r="N169" s="24"/>
      <c r="O169" s="24"/>
      <c r="P169" s="24"/>
      <c r="Q169" s="24"/>
      <c r="R169" s="24"/>
      <c r="S169" s="24"/>
      <c r="U169" s="24"/>
      <c r="V169" s="24"/>
      <c r="W169" s="24"/>
      <c r="X169" s="24"/>
      <c r="Y169" s="24"/>
      <c r="Z169" s="24"/>
    </row>
    <row r="170" spans="1:26" s="14" customFormat="1">
      <c r="A170" s="12">
        <f t="shared" si="5"/>
        <v>43353</v>
      </c>
      <c r="B170" s="13">
        <f t="shared" si="6"/>
        <v>2</v>
      </c>
      <c r="G170" s="17" t="s">
        <v>36</v>
      </c>
      <c r="H170" s="17" t="s">
        <v>1</v>
      </c>
      <c r="I170" s="17" t="s">
        <v>7</v>
      </c>
      <c r="J170" s="19" t="s">
        <v>2</v>
      </c>
      <c r="K170" s="17" t="s">
        <v>5</v>
      </c>
      <c r="L170" s="17" t="s">
        <v>35</v>
      </c>
      <c r="N170" s="17"/>
      <c r="O170" s="17"/>
      <c r="P170" s="17"/>
      <c r="Q170" s="19"/>
      <c r="R170" s="17"/>
      <c r="S170" s="17"/>
      <c r="U170" s="17"/>
      <c r="V170" s="17"/>
      <c r="W170" s="17"/>
      <c r="X170" s="19"/>
      <c r="Y170" s="17"/>
      <c r="Z170" s="17"/>
    </row>
    <row r="171" spans="1:26" s="14" customFormat="1">
      <c r="A171" s="12">
        <f t="shared" si="5"/>
        <v>43354</v>
      </c>
      <c r="B171" s="13">
        <f t="shared" si="6"/>
        <v>3</v>
      </c>
      <c r="G171" s="17" t="s">
        <v>1</v>
      </c>
      <c r="H171" s="17" t="s">
        <v>17</v>
      </c>
      <c r="I171" s="17" t="s">
        <v>11</v>
      </c>
      <c r="J171" s="19" t="s">
        <v>0</v>
      </c>
      <c r="K171" s="18" t="s">
        <v>36</v>
      </c>
      <c r="L171" s="18"/>
      <c r="N171" s="17"/>
      <c r="O171" s="17"/>
      <c r="P171" s="17"/>
      <c r="Q171" s="19"/>
      <c r="R171" s="18"/>
      <c r="S171" s="18"/>
      <c r="U171" s="17"/>
      <c r="V171" s="17"/>
      <c r="W171" s="17"/>
      <c r="X171" s="19"/>
      <c r="Y171" s="18"/>
      <c r="Z171" s="18"/>
    </row>
    <row r="172" spans="1:26" s="14" customFormat="1">
      <c r="A172" s="12">
        <f t="shared" si="5"/>
        <v>43355</v>
      </c>
      <c r="B172" s="13">
        <f t="shared" si="6"/>
        <v>4</v>
      </c>
      <c r="G172" s="17" t="s">
        <v>5</v>
      </c>
      <c r="H172" s="17" t="s">
        <v>7</v>
      </c>
      <c r="I172" s="17" t="s">
        <v>3</v>
      </c>
      <c r="J172" s="19" t="s">
        <v>0</v>
      </c>
      <c r="K172" s="18" t="s">
        <v>1</v>
      </c>
      <c r="L172" s="17" t="s">
        <v>21</v>
      </c>
      <c r="N172" s="17"/>
      <c r="O172" s="17"/>
      <c r="P172" s="17"/>
      <c r="Q172" s="19"/>
      <c r="R172" s="18"/>
      <c r="S172" s="17"/>
      <c r="U172" s="17"/>
      <c r="V172" s="17"/>
      <c r="W172" s="17"/>
      <c r="X172" s="19"/>
      <c r="Y172" s="18"/>
      <c r="Z172" s="17"/>
    </row>
    <row r="173" spans="1:26" s="14" customFormat="1">
      <c r="A173" s="12">
        <f t="shared" si="5"/>
        <v>43356</v>
      </c>
      <c r="B173" s="13">
        <f t="shared" si="6"/>
        <v>5</v>
      </c>
      <c r="G173" s="17" t="s">
        <v>0</v>
      </c>
      <c r="H173" s="17" t="s">
        <v>10</v>
      </c>
      <c r="I173" s="17" t="s">
        <v>1</v>
      </c>
      <c r="J173" s="19" t="s">
        <v>3</v>
      </c>
      <c r="K173" s="18" t="s">
        <v>0</v>
      </c>
      <c r="L173" s="17" t="s">
        <v>7</v>
      </c>
      <c r="N173" s="17"/>
      <c r="O173" s="17"/>
      <c r="P173" s="17"/>
      <c r="Q173" s="19"/>
      <c r="R173" s="18"/>
      <c r="S173" s="17"/>
      <c r="U173" s="17"/>
      <c r="V173" s="17"/>
      <c r="W173" s="17"/>
      <c r="X173" s="19"/>
      <c r="Y173" s="18"/>
      <c r="Z173" s="17"/>
    </row>
    <row r="174" spans="1:26" s="14" customFormat="1">
      <c r="A174" s="12">
        <f t="shared" si="5"/>
        <v>43357</v>
      </c>
      <c r="B174" s="13">
        <f t="shared" si="6"/>
        <v>6</v>
      </c>
      <c r="G174" s="17" t="s">
        <v>6</v>
      </c>
      <c r="H174" s="17" t="s">
        <v>2</v>
      </c>
      <c r="I174" s="17" t="s">
        <v>0</v>
      </c>
      <c r="J174" s="19" t="s">
        <v>19</v>
      </c>
      <c r="K174" s="18" t="s">
        <v>2</v>
      </c>
      <c r="L174" s="17" t="s">
        <v>1</v>
      </c>
      <c r="N174" s="17"/>
      <c r="O174" s="17"/>
      <c r="P174" s="17"/>
      <c r="Q174" s="19"/>
      <c r="R174" s="18"/>
      <c r="S174" s="17"/>
      <c r="U174" s="17"/>
      <c r="V174" s="17"/>
      <c r="W174" s="17"/>
      <c r="X174" s="19"/>
      <c r="Y174" s="18"/>
      <c r="Z174" s="17"/>
    </row>
    <row r="175" spans="1:26" s="23" customFormat="1">
      <c r="A175" s="21">
        <f t="shared" si="5"/>
        <v>43358</v>
      </c>
      <c r="B175" s="22">
        <f t="shared" si="6"/>
        <v>7</v>
      </c>
      <c r="G175" s="24"/>
      <c r="H175" s="24"/>
      <c r="I175" s="24"/>
      <c r="J175" s="24"/>
      <c r="K175" s="24"/>
      <c r="L175" s="24"/>
      <c r="N175" s="24"/>
      <c r="O175" s="24"/>
      <c r="P175" s="24"/>
      <c r="Q175" s="24"/>
      <c r="R175" s="24"/>
      <c r="S175" s="24"/>
      <c r="U175" s="24"/>
      <c r="V175" s="24"/>
      <c r="W175" s="24"/>
      <c r="X175" s="24"/>
      <c r="Y175" s="24"/>
      <c r="Z175" s="24"/>
    </row>
    <row r="176" spans="1:26" s="23" customFormat="1">
      <c r="A176" s="21">
        <f t="shared" si="5"/>
        <v>43359</v>
      </c>
      <c r="B176" s="22">
        <f t="shared" si="6"/>
        <v>1</v>
      </c>
      <c r="G176" s="24"/>
      <c r="H176" s="24"/>
      <c r="I176" s="24"/>
      <c r="J176" s="24"/>
      <c r="K176" s="24"/>
      <c r="L176" s="24"/>
      <c r="N176" s="24"/>
      <c r="O176" s="24"/>
      <c r="P176" s="24"/>
      <c r="Q176" s="24"/>
      <c r="R176" s="24"/>
      <c r="S176" s="24"/>
      <c r="U176" s="24"/>
      <c r="V176" s="24"/>
      <c r="W176" s="24"/>
      <c r="X176" s="24"/>
      <c r="Y176" s="24"/>
      <c r="Z176" s="24"/>
    </row>
    <row r="177" spans="1:26" s="23" customFormat="1">
      <c r="A177" s="21">
        <f t="shared" si="5"/>
        <v>43360</v>
      </c>
      <c r="B177" s="22">
        <f t="shared" si="6"/>
        <v>2</v>
      </c>
      <c r="G177" s="24"/>
      <c r="H177" s="24"/>
      <c r="I177" s="24"/>
      <c r="J177" s="24"/>
      <c r="K177" s="24"/>
      <c r="L177" s="24"/>
      <c r="N177" s="24"/>
      <c r="O177" s="24"/>
      <c r="P177" s="24"/>
      <c r="Q177" s="24"/>
      <c r="R177" s="24"/>
      <c r="S177" s="24"/>
      <c r="U177" s="24"/>
      <c r="V177" s="24"/>
      <c r="W177" s="24"/>
      <c r="X177" s="24"/>
      <c r="Y177" s="24"/>
      <c r="Z177" s="24"/>
    </row>
    <row r="178" spans="1:26" s="14" customFormat="1">
      <c r="A178" s="12">
        <f t="shared" si="5"/>
        <v>43361</v>
      </c>
      <c r="B178" s="13">
        <f t="shared" si="6"/>
        <v>3</v>
      </c>
      <c r="G178" s="17" t="s">
        <v>1</v>
      </c>
      <c r="H178" s="17" t="s">
        <v>17</v>
      </c>
      <c r="I178" s="17" t="s">
        <v>11</v>
      </c>
      <c r="J178" s="19" t="s">
        <v>0</v>
      </c>
      <c r="K178" s="18" t="s">
        <v>36</v>
      </c>
      <c r="L178" s="18"/>
      <c r="N178" s="17"/>
      <c r="O178" s="17"/>
      <c r="P178" s="17"/>
      <c r="Q178" s="19"/>
      <c r="R178" s="18"/>
      <c r="S178" s="18"/>
      <c r="U178" s="17"/>
      <c r="V178" s="17"/>
      <c r="W178" s="17"/>
      <c r="X178" s="19"/>
      <c r="Y178" s="18"/>
      <c r="Z178" s="18"/>
    </row>
    <row r="179" spans="1:26" s="14" customFormat="1">
      <c r="A179" s="12">
        <f t="shared" si="5"/>
        <v>43362</v>
      </c>
      <c r="B179" s="13">
        <f t="shared" si="6"/>
        <v>4</v>
      </c>
      <c r="G179" s="17" t="s">
        <v>5</v>
      </c>
      <c r="H179" s="17" t="s">
        <v>7</v>
      </c>
      <c r="I179" s="17" t="s">
        <v>3</v>
      </c>
      <c r="J179" s="19" t="s">
        <v>0</v>
      </c>
      <c r="K179" s="18" t="s">
        <v>1</v>
      </c>
      <c r="L179" s="17" t="s">
        <v>41</v>
      </c>
      <c r="N179" s="17"/>
      <c r="O179" s="17"/>
      <c r="P179" s="17"/>
      <c r="Q179" s="19"/>
      <c r="R179" s="18"/>
      <c r="S179" s="17"/>
      <c r="U179" s="17"/>
      <c r="V179" s="17"/>
      <c r="W179" s="17"/>
      <c r="X179" s="19"/>
      <c r="Y179" s="18"/>
      <c r="Z179" s="17"/>
    </row>
    <row r="180" spans="1:26" s="14" customFormat="1">
      <c r="A180" s="12">
        <f t="shared" si="5"/>
        <v>43363</v>
      </c>
      <c r="B180" s="13">
        <f t="shared" si="6"/>
        <v>5</v>
      </c>
      <c r="G180" s="17" t="s">
        <v>0</v>
      </c>
      <c r="H180" s="17" t="s">
        <v>10</v>
      </c>
      <c r="I180" s="17" t="s">
        <v>10</v>
      </c>
      <c r="J180" s="19" t="s">
        <v>3</v>
      </c>
      <c r="K180" s="18" t="s">
        <v>0</v>
      </c>
      <c r="L180" s="17" t="s">
        <v>1</v>
      </c>
      <c r="N180" s="17"/>
      <c r="O180" s="17"/>
      <c r="P180" s="17"/>
      <c r="Q180" s="19"/>
      <c r="R180" s="18"/>
      <c r="S180" s="17"/>
      <c r="U180" s="17"/>
      <c r="V180" s="17"/>
      <c r="W180" s="17"/>
      <c r="X180" s="19"/>
      <c r="Y180" s="18"/>
      <c r="Z180" s="17"/>
    </row>
    <row r="181" spans="1:26" s="14" customFormat="1">
      <c r="A181" s="12">
        <f t="shared" si="5"/>
        <v>43364</v>
      </c>
      <c r="B181" s="13">
        <f t="shared" si="6"/>
        <v>6</v>
      </c>
      <c r="G181" s="17" t="s">
        <v>6</v>
      </c>
      <c r="H181" s="17" t="s">
        <v>6</v>
      </c>
      <c r="I181" s="17" t="s">
        <v>0</v>
      </c>
      <c r="J181" s="19" t="s">
        <v>19</v>
      </c>
      <c r="K181" s="18" t="s">
        <v>2</v>
      </c>
      <c r="L181" s="17" t="s">
        <v>1</v>
      </c>
      <c r="N181" s="17"/>
      <c r="O181" s="17"/>
      <c r="P181" s="17"/>
      <c r="Q181" s="19"/>
      <c r="R181" s="18"/>
      <c r="S181" s="17"/>
      <c r="U181" s="17"/>
      <c r="V181" s="17"/>
      <c r="W181" s="17"/>
      <c r="X181" s="19"/>
      <c r="Y181" s="18"/>
      <c r="Z181" s="17"/>
    </row>
    <row r="182" spans="1:26" s="23" customFormat="1">
      <c r="A182" s="21">
        <f t="shared" si="5"/>
        <v>43365</v>
      </c>
      <c r="B182" s="22">
        <f t="shared" si="6"/>
        <v>7</v>
      </c>
      <c r="G182" s="24"/>
      <c r="H182" s="24"/>
      <c r="I182" s="24"/>
      <c r="J182" s="24"/>
      <c r="K182" s="24"/>
      <c r="L182" s="24"/>
      <c r="N182" s="24"/>
      <c r="O182" s="24"/>
      <c r="P182" s="24"/>
      <c r="Q182" s="24"/>
      <c r="R182" s="24"/>
      <c r="S182" s="24"/>
      <c r="U182" s="24"/>
      <c r="V182" s="24"/>
      <c r="W182" s="24"/>
      <c r="X182" s="24"/>
      <c r="Y182" s="24"/>
      <c r="Z182" s="24"/>
    </row>
    <row r="183" spans="1:26" s="23" customFormat="1">
      <c r="A183" s="21">
        <f t="shared" si="5"/>
        <v>43366</v>
      </c>
      <c r="B183" s="22">
        <f t="shared" si="6"/>
        <v>1</v>
      </c>
      <c r="G183" s="24"/>
      <c r="H183" s="24"/>
      <c r="I183" s="24"/>
      <c r="J183" s="24"/>
      <c r="K183" s="24"/>
      <c r="L183" s="24"/>
      <c r="N183" s="24"/>
      <c r="O183" s="24"/>
      <c r="P183" s="24"/>
      <c r="Q183" s="24"/>
      <c r="R183" s="24"/>
      <c r="S183" s="24"/>
      <c r="U183" s="24"/>
      <c r="V183" s="24"/>
      <c r="W183" s="24"/>
      <c r="X183" s="24"/>
      <c r="Y183" s="24"/>
      <c r="Z183" s="24"/>
    </row>
    <row r="184" spans="1:26" s="23" customFormat="1">
      <c r="A184" s="21">
        <f t="shared" si="5"/>
        <v>43367</v>
      </c>
      <c r="B184" s="22">
        <f t="shared" si="6"/>
        <v>2</v>
      </c>
      <c r="G184" s="24"/>
      <c r="H184" s="24"/>
      <c r="I184" s="24"/>
      <c r="J184" s="24"/>
      <c r="K184" s="24"/>
      <c r="L184" s="24"/>
      <c r="N184" s="24"/>
      <c r="O184" s="24"/>
      <c r="P184" s="24"/>
      <c r="Q184" s="24"/>
      <c r="R184" s="24"/>
      <c r="S184" s="24"/>
      <c r="U184" s="24"/>
      <c r="V184" s="24"/>
      <c r="W184" s="24"/>
      <c r="X184" s="24"/>
      <c r="Y184" s="24"/>
      <c r="Z184" s="24"/>
    </row>
    <row r="185" spans="1:26" s="14" customFormat="1">
      <c r="A185" s="12">
        <f t="shared" si="5"/>
        <v>43368</v>
      </c>
      <c r="B185" s="13">
        <f t="shared" si="6"/>
        <v>3</v>
      </c>
      <c r="G185" s="17" t="s">
        <v>1</v>
      </c>
      <c r="H185" s="17" t="s">
        <v>17</v>
      </c>
      <c r="I185" s="17" t="s">
        <v>11</v>
      </c>
      <c r="J185" s="19" t="s">
        <v>0</v>
      </c>
      <c r="K185" s="18" t="s">
        <v>36</v>
      </c>
      <c r="L185" s="18"/>
      <c r="N185" s="17"/>
      <c r="O185" s="17"/>
      <c r="P185" s="17"/>
      <c r="Q185" s="19"/>
      <c r="R185" s="18"/>
      <c r="S185" s="18"/>
      <c r="U185" s="17"/>
      <c r="V185" s="17"/>
      <c r="W185" s="17"/>
      <c r="X185" s="19"/>
      <c r="Y185" s="18"/>
      <c r="Z185" s="18"/>
    </row>
    <row r="186" spans="1:26" s="14" customFormat="1">
      <c r="A186" s="12">
        <f t="shared" si="5"/>
        <v>43369</v>
      </c>
      <c r="B186" s="13">
        <f t="shared" si="6"/>
        <v>4</v>
      </c>
      <c r="G186" s="17" t="s">
        <v>5</v>
      </c>
      <c r="H186" s="17" t="s">
        <v>7</v>
      </c>
      <c r="I186" s="17" t="s">
        <v>3</v>
      </c>
      <c r="J186" s="19" t="s">
        <v>0</v>
      </c>
      <c r="K186" s="18" t="s">
        <v>1</v>
      </c>
      <c r="L186" s="17" t="s">
        <v>38</v>
      </c>
      <c r="N186" s="17"/>
      <c r="O186" s="17"/>
      <c r="P186" s="17"/>
      <c r="Q186" s="19"/>
      <c r="R186" s="18"/>
      <c r="S186" s="17"/>
      <c r="U186" s="17"/>
      <c r="V186" s="17"/>
      <c r="W186" s="17"/>
      <c r="X186" s="19"/>
      <c r="Y186" s="18"/>
      <c r="Z186" s="17"/>
    </row>
    <row r="187" spans="1:26" s="14" customFormat="1">
      <c r="A187" s="12">
        <f t="shared" si="5"/>
        <v>43370</v>
      </c>
      <c r="B187" s="13">
        <f t="shared" si="6"/>
        <v>5</v>
      </c>
      <c r="G187" s="17" t="s">
        <v>0</v>
      </c>
      <c r="H187" s="17" t="s">
        <v>10</v>
      </c>
      <c r="I187" s="17" t="s">
        <v>1</v>
      </c>
      <c r="J187" s="19" t="s">
        <v>3</v>
      </c>
      <c r="K187" s="18" t="s">
        <v>0</v>
      </c>
      <c r="L187" s="17" t="s">
        <v>7</v>
      </c>
      <c r="N187" s="17"/>
      <c r="O187" s="17"/>
      <c r="P187" s="17"/>
      <c r="Q187" s="19"/>
      <c r="R187" s="18"/>
      <c r="S187" s="17"/>
      <c r="U187" s="17"/>
      <c r="V187" s="17"/>
      <c r="W187" s="17"/>
      <c r="X187" s="19"/>
      <c r="Y187" s="18"/>
      <c r="Z187" s="17"/>
    </row>
    <row r="188" spans="1:26" s="14" customFormat="1">
      <c r="A188" s="12">
        <f t="shared" si="5"/>
        <v>43371</v>
      </c>
      <c r="B188" s="13">
        <f t="shared" si="6"/>
        <v>6</v>
      </c>
      <c r="G188" s="17" t="s">
        <v>6</v>
      </c>
      <c r="H188" s="17" t="s">
        <v>2</v>
      </c>
      <c r="I188" s="17" t="s">
        <v>0</v>
      </c>
      <c r="J188" s="19" t="s">
        <v>19</v>
      </c>
      <c r="K188" s="18" t="s">
        <v>2</v>
      </c>
      <c r="L188" s="17" t="s">
        <v>1</v>
      </c>
      <c r="N188" s="17"/>
      <c r="O188" s="17"/>
      <c r="P188" s="17"/>
      <c r="Q188" s="19"/>
      <c r="R188" s="18"/>
      <c r="S188" s="17"/>
      <c r="U188" s="17"/>
      <c r="V188" s="17"/>
      <c r="W188" s="17"/>
      <c r="X188" s="19"/>
      <c r="Y188" s="18"/>
      <c r="Z188" s="17"/>
    </row>
    <row r="189" spans="1:26" s="23" customFormat="1">
      <c r="A189" s="21">
        <f t="shared" si="5"/>
        <v>43372</v>
      </c>
      <c r="B189" s="22">
        <f t="shared" si="6"/>
        <v>7</v>
      </c>
      <c r="G189" s="24"/>
      <c r="H189" s="24"/>
      <c r="I189" s="24"/>
      <c r="J189" s="24"/>
      <c r="K189" s="24"/>
      <c r="L189" s="24"/>
      <c r="N189" s="24"/>
      <c r="O189" s="24"/>
      <c r="P189" s="24"/>
      <c r="Q189" s="24"/>
      <c r="R189" s="24"/>
      <c r="S189" s="24"/>
      <c r="U189" s="24"/>
      <c r="V189" s="24"/>
      <c r="W189" s="24"/>
      <c r="X189" s="24"/>
      <c r="Y189" s="24"/>
      <c r="Z189" s="24"/>
    </row>
    <row r="190" spans="1:26" s="23" customFormat="1">
      <c r="A190" s="21">
        <f t="shared" si="5"/>
        <v>43373</v>
      </c>
      <c r="B190" s="22">
        <f t="shared" si="6"/>
        <v>1</v>
      </c>
      <c r="G190" s="24"/>
      <c r="H190" s="24"/>
      <c r="I190" s="24"/>
      <c r="J190" s="24"/>
      <c r="K190" s="24"/>
      <c r="L190" s="24"/>
      <c r="N190" s="24"/>
      <c r="O190" s="24"/>
      <c r="P190" s="24"/>
      <c r="Q190" s="24"/>
      <c r="R190" s="24"/>
      <c r="S190" s="24"/>
      <c r="U190" s="24"/>
      <c r="V190" s="24"/>
      <c r="W190" s="24"/>
      <c r="X190" s="24"/>
      <c r="Y190" s="24"/>
      <c r="Z190" s="24"/>
    </row>
    <row r="191" spans="1:26" s="14" customFormat="1">
      <c r="A191" s="12">
        <f t="shared" si="5"/>
        <v>43374</v>
      </c>
      <c r="B191" s="13">
        <f t="shared" si="6"/>
        <v>2</v>
      </c>
      <c r="G191" s="17" t="s">
        <v>36</v>
      </c>
      <c r="H191" s="17" t="s">
        <v>1</v>
      </c>
      <c r="I191" s="17" t="s">
        <v>7</v>
      </c>
      <c r="J191" s="19" t="s">
        <v>2</v>
      </c>
      <c r="K191" s="17" t="s">
        <v>3</v>
      </c>
      <c r="L191" s="17" t="s">
        <v>35</v>
      </c>
      <c r="N191" s="17"/>
      <c r="O191" s="17"/>
      <c r="P191" s="17"/>
      <c r="Q191" s="19"/>
      <c r="R191" s="17"/>
      <c r="S191" s="17"/>
      <c r="U191" s="17"/>
      <c r="V191" s="17"/>
      <c r="W191" s="17"/>
      <c r="X191" s="19"/>
      <c r="Y191" s="17"/>
      <c r="Z191" s="17"/>
    </row>
    <row r="192" spans="1:26" s="14" customFormat="1">
      <c r="A192" s="12">
        <f t="shared" si="5"/>
        <v>43375</v>
      </c>
      <c r="B192" s="13">
        <f t="shared" si="6"/>
        <v>3</v>
      </c>
      <c r="G192" s="17" t="s">
        <v>1</v>
      </c>
      <c r="H192" s="17" t="s">
        <v>17</v>
      </c>
      <c r="I192" s="17" t="s">
        <v>11</v>
      </c>
      <c r="J192" s="19" t="s">
        <v>0</v>
      </c>
      <c r="K192" s="18" t="s">
        <v>36</v>
      </c>
      <c r="L192" s="18"/>
      <c r="N192" s="17"/>
      <c r="O192" s="17"/>
      <c r="P192" s="17"/>
      <c r="Q192" s="19"/>
      <c r="R192" s="18"/>
      <c r="S192" s="18"/>
      <c r="U192" s="17"/>
      <c r="V192" s="17"/>
      <c r="W192" s="17"/>
      <c r="X192" s="19"/>
      <c r="Y192" s="18"/>
      <c r="Z192" s="18"/>
    </row>
    <row r="193" spans="1:26" s="14" customFormat="1">
      <c r="A193" s="12">
        <f t="shared" si="5"/>
        <v>43376</v>
      </c>
      <c r="B193" s="13">
        <f t="shared" si="6"/>
        <v>4</v>
      </c>
      <c r="G193" s="17" t="s">
        <v>5</v>
      </c>
      <c r="H193" s="17" t="s">
        <v>7</v>
      </c>
      <c r="I193" s="17" t="s">
        <v>3</v>
      </c>
      <c r="J193" s="19" t="s">
        <v>0</v>
      </c>
      <c r="K193" s="18" t="s">
        <v>1</v>
      </c>
      <c r="L193" s="17" t="s">
        <v>38</v>
      </c>
      <c r="N193" s="17"/>
      <c r="O193" s="17"/>
      <c r="P193" s="17"/>
      <c r="Q193" s="19"/>
      <c r="R193" s="18"/>
      <c r="S193" s="17"/>
      <c r="U193" s="17"/>
      <c r="V193" s="17"/>
      <c r="W193" s="17"/>
      <c r="X193" s="19"/>
      <c r="Y193" s="18"/>
      <c r="Z193" s="17"/>
    </row>
    <row r="194" spans="1:26" s="14" customFormat="1">
      <c r="A194" s="12">
        <f t="shared" si="5"/>
        <v>43377</v>
      </c>
      <c r="B194" s="13">
        <f t="shared" si="6"/>
        <v>5</v>
      </c>
      <c r="G194" s="17" t="s">
        <v>0</v>
      </c>
      <c r="H194" s="17" t="s">
        <v>10</v>
      </c>
      <c r="I194" s="17" t="s">
        <v>10</v>
      </c>
      <c r="J194" s="19" t="s">
        <v>3</v>
      </c>
      <c r="K194" s="18" t="s">
        <v>0</v>
      </c>
      <c r="L194" s="17" t="s">
        <v>1</v>
      </c>
      <c r="N194" s="17"/>
      <c r="O194" s="17"/>
      <c r="P194" s="17"/>
      <c r="Q194" s="19"/>
      <c r="R194" s="18"/>
      <c r="S194" s="17"/>
      <c r="U194" s="17"/>
      <c r="V194" s="17"/>
      <c r="W194" s="17"/>
      <c r="X194" s="19"/>
      <c r="Y194" s="18"/>
      <c r="Z194" s="17"/>
    </row>
    <row r="195" spans="1:26" s="14" customFormat="1">
      <c r="A195" s="12">
        <f t="shared" si="5"/>
        <v>43378</v>
      </c>
      <c r="B195" s="13">
        <f t="shared" si="6"/>
        <v>6</v>
      </c>
      <c r="G195" s="17" t="s">
        <v>6</v>
      </c>
      <c r="H195" s="17" t="s">
        <v>6</v>
      </c>
      <c r="I195" s="17" t="s">
        <v>0</v>
      </c>
      <c r="J195" s="19" t="s">
        <v>19</v>
      </c>
      <c r="K195" s="18" t="s">
        <v>2</v>
      </c>
      <c r="L195" s="17" t="s">
        <v>1</v>
      </c>
      <c r="N195" s="17"/>
      <c r="O195" s="17"/>
      <c r="P195" s="17"/>
      <c r="Q195" s="19"/>
      <c r="R195" s="18"/>
      <c r="S195" s="17"/>
      <c r="U195" s="17"/>
      <c r="V195" s="17"/>
      <c r="W195" s="17"/>
      <c r="X195" s="19"/>
      <c r="Y195" s="18"/>
      <c r="Z195" s="17"/>
    </row>
    <row r="196" spans="1:26" s="23" customFormat="1">
      <c r="A196" s="21">
        <f t="shared" si="5"/>
        <v>43379</v>
      </c>
      <c r="B196" s="22">
        <f t="shared" si="6"/>
        <v>7</v>
      </c>
      <c r="G196" s="24"/>
      <c r="H196" s="24"/>
      <c r="I196" s="24"/>
      <c r="J196" s="24"/>
      <c r="K196" s="24"/>
      <c r="L196" s="24"/>
      <c r="N196" s="24"/>
      <c r="O196" s="24"/>
      <c r="P196" s="24"/>
      <c r="Q196" s="24"/>
      <c r="R196" s="24"/>
      <c r="S196" s="24"/>
      <c r="U196" s="24"/>
      <c r="V196" s="24"/>
      <c r="W196" s="24"/>
      <c r="X196" s="24"/>
      <c r="Y196" s="24"/>
      <c r="Z196" s="24"/>
    </row>
    <row r="197" spans="1:26" s="23" customFormat="1">
      <c r="A197" s="21">
        <f t="shared" si="5"/>
        <v>43380</v>
      </c>
      <c r="B197" s="22">
        <f t="shared" si="6"/>
        <v>1</v>
      </c>
      <c r="G197" s="24"/>
      <c r="H197" s="24"/>
      <c r="I197" s="24"/>
      <c r="J197" s="24"/>
      <c r="K197" s="24"/>
      <c r="L197" s="24"/>
      <c r="N197" s="24"/>
      <c r="O197" s="24"/>
      <c r="P197" s="24"/>
      <c r="Q197" s="24"/>
      <c r="R197" s="24"/>
      <c r="S197" s="24"/>
      <c r="U197" s="24"/>
      <c r="V197" s="24"/>
      <c r="W197" s="24"/>
      <c r="X197" s="24"/>
      <c r="Y197" s="24"/>
      <c r="Z197" s="24"/>
    </row>
    <row r="198" spans="1:26" s="23" customFormat="1">
      <c r="A198" s="21">
        <f t="shared" si="5"/>
        <v>43381</v>
      </c>
      <c r="B198" s="22">
        <f t="shared" si="6"/>
        <v>2</v>
      </c>
      <c r="G198" s="24"/>
      <c r="H198" s="24"/>
      <c r="I198" s="24"/>
      <c r="J198" s="24"/>
      <c r="K198" s="24"/>
      <c r="L198" s="24"/>
      <c r="N198" s="24"/>
      <c r="O198" s="24"/>
      <c r="P198" s="24"/>
      <c r="Q198" s="24"/>
      <c r="R198" s="24"/>
      <c r="S198" s="24"/>
      <c r="U198" s="24"/>
      <c r="V198" s="24"/>
      <c r="W198" s="24"/>
      <c r="X198" s="24"/>
      <c r="Y198" s="24"/>
      <c r="Z198" s="24"/>
    </row>
    <row r="199" spans="1:26" s="14" customFormat="1">
      <c r="A199" s="12">
        <f t="shared" si="5"/>
        <v>43382</v>
      </c>
      <c r="B199" s="13">
        <f t="shared" si="6"/>
        <v>3</v>
      </c>
      <c r="G199" s="17" t="s">
        <v>1</v>
      </c>
      <c r="H199" s="17" t="s">
        <v>17</v>
      </c>
      <c r="I199" s="17" t="s">
        <v>11</v>
      </c>
      <c r="J199" s="19" t="s">
        <v>0</v>
      </c>
      <c r="K199" s="18" t="s">
        <v>36</v>
      </c>
      <c r="L199" s="18"/>
      <c r="N199" s="17"/>
      <c r="O199" s="17"/>
      <c r="P199" s="17"/>
      <c r="Q199" s="19"/>
      <c r="R199" s="18"/>
      <c r="S199" s="18"/>
      <c r="U199" s="17"/>
      <c r="V199" s="17"/>
      <c r="W199" s="17"/>
      <c r="X199" s="19"/>
      <c r="Y199" s="18"/>
      <c r="Z199" s="18"/>
    </row>
    <row r="200" spans="1:26" s="14" customFormat="1">
      <c r="A200" s="12">
        <f t="shared" ref="A200:A263" si="7">A199+1</f>
        <v>43383</v>
      </c>
      <c r="B200" s="13">
        <f t="shared" si="6"/>
        <v>4</v>
      </c>
      <c r="G200" s="17" t="s">
        <v>5</v>
      </c>
      <c r="H200" s="17" t="s">
        <v>7</v>
      </c>
      <c r="I200" s="17" t="s">
        <v>3</v>
      </c>
      <c r="J200" s="19" t="s">
        <v>0</v>
      </c>
      <c r="K200" s="18" t="s">
        <v>1</v>
      </c>
      <c r="L200" s="17" t="s">
        <v>21</v>
      </c>
      <c r="N200" s="17"/>
      <c r="O200" s="17"/>
      <c r="P200" s="17"/>
      <c r="Q200" s="19"/>
      <c r="R200" s="18"/>
      <c r="S200" s="17"/>
      <c r="U200" s="17"/>
      <c r="V200" s="17"/>
      <c r="W200" s="17"/>
      <c r="X200" s="19"/>
      <c r="Y200" s="18"/>
      <c r="Z200" s="17"/>
    </row>
    <row r="201" spans="1:26" s="14" customFormat="1">
      <c r="A201" s="12">
        <f t="shared" si="7"/>
        <v>43384</v>
      </c>
      <c r="B201" s="13">
        <f t="shared" ref="B201:B264" si="8">WEEKDAY(A201)</f>
        <v>5</v>
      </c>
      <c r="G201" s="17" t="s">
        <v>0</v>
      </c>
      <c r="H201" s="17" t="s">
        <v>10</v>
      </c>
      <c r="I201" s="17" t="s">
        <v>1</v>
      </c>
      <c r="J201" s="19" t="s">
        <v>3</v>
      </c>
      <c r="K201" s="18" t="s">
        <v>0</v>
      </c>
      <c r="L201" s="17" t="s">
        <v>7</v>
      </c>
      <c r="N201" s="17"/>
      <c r="O201" s="17"/>
      <c r="P201" s="17"/>
      <c r="Q201" s="19"/>
      <c r="R201" s="18"/>
      <c r="S201" s="17"/>
      <c r="U201" s="17"/>
      <c r="V201" s="17"/>
      <c r="W201" s="17"/>
      <c r="X201" s="19"/>
      <c r="Y201" s="18"/>
      <c r="Z201" s="17"/>
    </row>
    <row r="202" spans="1:26" s="14" customFormat="1">
      <c r="A202" s="12">
        <f t="shared" si="7"/>
        <v>43385</v>
      </c>
      <c r="B202" s="13">
        <f t="shared" si="8"/>
        <v>6</v>
      </c>
      <c r="G202" s="17" t="s">
        <v>6</v>
      </c>
      <c r="H202" s="17" t="s">
        <v>2</v>
      </c>
      <c r="I202" s="17" t="s">
        <v>0</v>
      </c>
      <c r="J202" s="19" t="s">
        <v>19</v>
      </c>
      <c r="K202" s="18" t="s">
        <v>2</v>
      </c>
      <c r="L202" s="17" t="s">
        <v>1</v>
      </c>
      <c r="N202" s="17"/>
      <c r="O202" s="17"/>
      <c r="P202" s="17"/>
      <c r="Q202" s="19"/>
      <c r="R202" s="18"/>
      <c r="S202" s="17"/>
      <c r="U202" s="17"/>
      <c r="V202" s="17"/>
      <c r="W202" s="17"/>
      <c r="X202" s="19"/>
      <c r="Y202" s="18"/>
      <c r="Z202" s="17"/>
    </row>
    <row r="203" spans="1:26" s="23" customFormat="1">
      <c r="A203" s="21">
        <f t="shared" si="7"/>
        <v>43386</v>
      </c>
      <c r="B203" s="22">
        <f t="shared" si="8"/>
        <v>7</v>
      </c>
      <c r="G203" s="24"/>
      <c r="H203" s="24"/>
      <c r="I203" s="24"/>
      <c r="J203" s="24"/>
      <c r="K203" s="24"/>
      <c r="L203" s="24"/>
      <c r="N203" s="24"/>
      <c r="O203" s="24"/>
      <c r="P203" s="24"/>
      <c r="Q203" s="24"/>
      <c r="R203" s="24"/>
      <c r="S203" s="24"/>
      <c r="U203" s="24"/>
      <c r="V203" s="24"/>
      <c r="W203" s="24"/>
      <c r="X203" s="24"/>
      <c r="Y203" s="24"/>
      <c r="Z203" s="24"/>
    </row>
    <row r="204" spans="1:26" s="23" customFormat="1">
      <c r="A204" s="21">
        <f t="shared" si="7"/>
        <v>43387</v>
      </c>
      <c r="B204" s="22">
        <f t="shared" si="8"/>
        <v>1</v>
      </c>
      <c r="G204" s="24"/>
      <c r="H204" s="24"/>
      <c r="I204" s="24"/>
      <c r="J204" s="24"/>
      <c r="K204" s="24"/>
      <c r="L204" s="24"/>
      <c r="N204" s="24"/>
      <c r="O204" s="24"/>
      <c r="P204" s="24"/>
      <c r="Q204" s="24"/>
      <c r="R204" s="24"/>
      <c r="S204" s="24"/>
      <c r="U204" s="24"/>
      <c r="V204" s="24"/>
      <c r="W204" s="24"/>
      <c r="X204" s="24"/>
      <c r="Y204" s="24"/>
      <c r="Z204" s="24"/>
    </row>
    <row r="205" spans="1:26" s="14" customFormat="1">
      <c r="A205" s="12">
        <f t="shared" si="7"/>
        <v>43388</v>
      </c>
      <c r="B205" s="13">
        <f t="shared" si="8"/>
        <v>2</v>
      </c>
      <c r="G205" s="17" t="s">
        <v>36</v>
      </c>
      <c r="H205" s="17" t="s">
        <v>1</v>
      </c>
      <c r="I205" s="17" t="s">
        <v>7</v>
      </c>
      <c r="J205" s="19" t="s">
        <v>2</v>
      </c>
      <c r="K205" s="17" t="s">
        <v>3</v>
      </c>
      <c r="L205" s="17" t="s">
        <v>35</v>
      </c>
      <c r="N205" s="17"/>
      <c r="O205" s="17"/>
      <c r="P205" s="17"/>
      <c r="Q205" s="19"/>
      <c r="R205" s="17"/>
      <c r="S205" s="17"/>
      <c r="U205" s="17"/>
      <c r="V205" s="17"/>
      <c r="W205" s="17"/>
      <c r="X205" s="19"/>
      <c r="Y205" s="17"/>
      <c r="Z205" s="17"/>
    </row>
    <row r="206" spans="1:26" s="14" customFormat="1">
      <c r="A206" s="12">
        <f t="shared" si="7"/>
        <v>43389</v>
      </c>
      <c r="B206" s="13">
        <f t="shared" si="8"/>
        <v>3</v>
      </c>
      <c r="G206" s="17" t="s">
        <v>1</v>
      </c>
      <c r="H206" s="17" t="s">
        <v>17</v>
      </c>
      <c r="I206" s="17" t="s">
        <v>11</v>
      </c>
      <c r="J206" s="19" t="s">
        <v>0</v>
      </c>
      <c r="K206" s="18" t="s">
        <v>36</v>
      </c>
      <c r="L206" s="18"/>
      <c r="N206" s="17"/>
      <c r="O206" s="17"/>
      <c r="P206" s="17"/>
      <c r="Q206" s="19"/>
      <c r="R206" s="18"/>
      <c r="S206" s="18"/>
      <c r="U206" s="17"/>
      <c r="V206" s="17"/>
      <c r="W206" s="17"/>
      <c r="X206" s="19"/>
      <c r="Y206" s="18"/>
      <c r="Z206" s="18"/>
    </row>
    <row r="207" spans="1:26" s="14" customFormat="1">
      <c r="A207" s="12">
        <f t="shared" si="7"/>
        <v>43390</v>
      </c>
      <c r="B207" s="13">
        <f t="shared" si="8"/>
        <v>4</v>
      </c>
      <c r="G207" s="17" t="s">
        <v>5</v>
      </c>
      <c r="H207" s="17" t="s">
        <v>7</v>
      </c>
      <c r="I207" s="17" t="s">
        <v>3</v>
      </c>
      <c r="J207" s="19" t="s">
        <v>0</v>
      </c>
      <c r="K207" s="18" t="s">
        <v>1</v>
      </c>
      <c r="L207" s="17" t="s">
        <v>45</v>
      </c>
      <c r="N207" s="17"/>
      <c r="O207" s="17"/>
      <c r="P207" s="17"/>
      <c r="Q207" s="19"/>
      <c r="R207" s="18"/>
      <c r="S207" s="17"/>
      <c r="U207" s="17"/>
      <c r="V207" s="17"/>
      <c r="W207" s="17"/>
      <c r="X207" s="19"/>
      <c r="Y207" s="18"/>
      <c r="Z207" s="17"/>
    </row>
    <row r="208" spans="1:26" s="14" customFormat="1">
      <c r="A208" s="12">
        <f t="shared" si="7"/>
        <v>43391</v>
      </c>
      <c r="B208" s="13">
        <f t="shared" si="8"/>
        <v>5</v>
      </c>
      <c r="G208" s="17" t="s">
        <v>0</v>
      </c>
      <c r="H208" s="17" t="s">
        <v>10</v>
      </c>
      <c r="I208" s="17" t="s">
        <v>10</v>
      </c>
      <c r="J208" s="19" t="s">
        <v>3</v>
      </c>
      <c r="K208" s="18" t="s">
        <v>0</v>
      </c>
      <c r="L208" s="17" t="s">
        <v>1</v>
      </c>
      <c r="N208" s="17"/>
      <c r="O208" s="17"/>
      <c r="P208" s="17"/>
      <c r="Q208" s="19"/>
      <c r="R208" s="18"/>
      <c r="S208" s="17"/>
      <c r="U208" s="17"/>
      <c r="V208" s="17"/>
      <c r="W208" s="17"/>
      <c r="X208" s="19"/>
      <c r="Y208" s="18"/>
      <c r="Z208" s="17"/>
    </row>
    <row r="209" spans="1:26" s="14" customFormat="1">
      <c r="A209" s="12">
        <f t="shared" si="7"/>
        <v>43392</v>
      </c>
      <c r="B209" s="13">
        <f t="shared" si="8"/>
        <v>6</v>
      </c>
      <c r="G209" s="17" t="s">
        <v>6</v>
      </c>
      <c r="H209" s="17" t="s">
        <v>6</v>
      </c>
      <c r="I209" s="17" t="s">
        <v>0</v>
      </c>
      <c r="J209" s="19" t="s">
        <v>19</v>
      </c>
      <c r="K209" s="18" t="s">
        <v>2</v>
      </c>
      <c r="L209" s="17" t="s">
        <v>1</v>
      </c>
      <c r="N209" s="17"/>
      <c r="O209" s="17"/>
      <c r="P209" s="17"/>
      <c r="Q209" s="19"/>
      <c r="R209" s="18"/>
      <c r="S209" s="17"/>
      <c r="U209" s="17"/>
      <c r="V209" s="17"/>
      <c r="W209" s="17"/>
      <c r="X209" s="19"/>
      <c r="Y209" s="18"/>
      <c r="Z209" s="17"/>
    </row>
    <row r="210" spans="1:26" s="23" customFormat="1">
      <c r="A210" s="21">
        <f t="shared" si="7"/>
        <v>43393</v>
      </c>
      <c r="B210" s="22">
        <f t="shared" si="8"/>
        <v>7</v>
      </c>
      <c r="G210" s="24"/>
      <c r="H210" s="24"/>
      <c r="I210" s="24"/>
      <c r="J210" s="24"/>
      <c r="K210" s="24"/>
      <c r="L210" s="24"/>
      <c r="N210" s="24"/>
      <c r="O210" s="24"/>
      <c r="P210" s="24"/>
      <c r="Q210" s="24"/>
      <c r="R210" s="24"/>
      <c r="S210" s="24"/>
      <c r="U210" s="24"/>
      <c r="V210" s="24"/>
      <c r="W210" s="24"/>
      <c r="X210" s="24"/>
      <c r="Y210" s="24"/>
      <c r="Z210" s="24"/>
    </row>
    <row r="211" spans="1:26" s="23" customFormat="1">
      <c r="A211" s="21">
        <f t="shared" si="7"/>
        <v>43394</v>
      </c>
      <c r="B211" s="22">
        <f t="shared" si="8"/>
        <v>1</v>
      </c>
      <c r="G211" s="24"/>
      <c r="H211" s="24"/>
      <c r="I211" s="24"/>
      <c r="J211" s="24"/>
      <c r="K211" s="24"/>
      <c r="L211" s="24"/>
      <c r="N211" s="24"/>
      <c r="O211" s="24"/>
      <c r="P211" s="24"/>
      <c r="Q211" s="24"/>
      <c r="R211" s="24"/>
      <c r="S211" s="24"/>
      <c r="U211" s="24"/>
      <c r="V211" s="24"/>
      <c r="W211" s="24"/>
      <c r="X211" s="24"/>
      <c r="Y211" s="24"/>
      <c r="Z211" s="24"/>
    </row>
    <row r="212" spans="1:26" s="14" customFormat="1">
      <c r="A212" s="12">
        <f t="shared" si="7"/>
        <v>43395</v>
      </c>
      <c r="B212" s="13">
        <f t="shared" si="8"/>
        <v>2</v>
      </c>
      <c r="G212" s="17" t="s">
        <v>36</v>
      </c>
      <c r="H212" s="17" t="s">
        <v>1</v>
      </c>
      <c r="I212" s="17" t="s">
        <v>7</v>
      </c>
      <c r="J212" s="19" t="s">
        <v>2</v>
      </c>
      <c r="K212" s="17" t="s">
        <v>5</v>
      </c>
      <c r="L212" s="17" t="s">
        <v>35</v>
      </c>
      <c r="N212" s="17"/>
      <c r="O212" s="17"/>
      <c r="P212" s="17"/>
      <c r="Q212" s="19"/>
      <c r="R212" s="17"/>
      <c r="S212" s="17"/>
      <c r="U212" s="17"/>
      <c r="V212" s="17"/>
      <c r="W212" s="17"/>
      <c r="X212" s="19"/>
      <c r="Y212" s="17"/>
      <c r="Z212" s="17"/>
    </row>
    <row r="213" spans="1:26" s="14" customFormat="1">
      <c r="A213" s="12">
        <f t="shared" si="7"/>
        <v>43396</v>
      </c>
      <c r="B213" s="13">
        <f t="shared" si="8"/>
        <v>3</v>
      </c>
      <c r="G213" s="17" t="s">
        <v>1</v>
      </c>
      <c r="H213" s="17" t="s">
        <v>17</v>
      </c>
      <c r="I213" s="17" t="s">
        <v>11</v>
      </c>
      <c r="J213" s="19" t="s">
        <v>0</v>
      </c>
      <c r="K213" s="18" t="s">
        <v>36</v>
      </c>
      <c r="L213" s="18"/>
      <c r="N213" s="17"/>
      <c r="O213" s="17"/>
      <c r="P213" s="17"/>
      <c r="Q213" s="19"/>
      <c r="R213" s="18"/>
      <c r="S213" s="18"/>
      <c r="U213" s="17"/>
      <c r="V213" s="17"/>
      <c r="W213" s="17"/>
      <c r="X213" s="19"/>
      <c r="Y213" s="18"/>
      <c r="Z213" s="18"/>
    </row>
    <row r="214" spans="1:26" s="14" customFormat="1">
      <c r="A214" s="12">
        <f t="shared" si="7"/>
        <v>43397</v>
      </c>
      <c r="B214" s="13">
        <f t="shared" si="8"/>
        <v>4</v>
      </c>
      <c r="G214" s="17" t="s">
        <v>5</v>
      </c>
      <c r="H214" s="17" t="s">
        <v>7</v>
      </c>
      <c r="I214" s="17" t="s">
        <v>3</v>
      </c>
      <c r="J214" s="19" t="s">
        <v>0</v>
      </c>
      <c r="K214" s="18" t="s">
        <v>1</v>
      </c>
      <c r="L214" s="17" t="s">
        <v>40</v>
      </c>
      <c r="N214" s="17"/>
      <c r="O214" s="17"/>
      <c r="P214" s="17"/>
      <c r="Q214" s="19"/>
      <c r="R214" s="18"/>
      <c r="S214" s="17"/>
      <c r="U214" s="17"/>
      <c r="V214" s="17"/>
      <c r="W214" s="17"/>
      <c r="X214" s="19"/>
      <c r="Y214" s="18"/>
      <c r="Z214" s="17"/>
    </row>
    <row r="215" spans="1:26" s="14" customFormat="1">
      <c r="A215" s="12">
        <f t="shared" si="7"/>
        <v>43398</v>
      </c>
      <c r="B215" s="13">
        <f t="shared" si="8"/>
        <v>5</v>
      </c>
      <c r="G215" s="17" t="s">
        <v>0</v>
      </c>
      <c r="H215" s="17" t="s">
        <v>10</v>
      </c>
      <c r="I215" s="17" t="s">
        <v>1</v>
      </c>
      <c r="J215" s="19" t="s">
        <v>3</v>
      </c>
      <c r="K215" s="18" t="s">
        <v>0</v>
      </c>
      <c r="L215" s="17" t="s">
        <v>7</v>
      </c>
      <c r="N215" s="17"/>
      <c r="O215" s="17"/>
      <c r="P215" s="17"/>
      <c r="Q215" s="19"/>
      <c r="R215" s="18"/>
      <c r="S215" s="17"/>
      <c r="U215" s="17"/>
      <c r="V215" s="17"/>
      <c r="W215" s="17"/>
      <c r="X215" s="19"/>
      <c r="Y215" s="18"/>
      <c r="Z215" s="17"/>
    </row>
    <row r="216" spans="1:26" s="14" customFormat="1">
      <c r="A216" s="12">
        <f t="shared" si="7"/>
        <v>43399</v>
      </c>
      <c r="B216" s="13">
        <f t="shared" si="8"/>
        <v>6</v>
      </c>
      <c r="G216" s="17" t="s">
        <v>6</v>
      </c>
      <c r="H216" s="17" t="s">
        <v>2</v>
      </c>
      <c r="I216" s="17" t="s">
        <v>0</v>
      </c>
      <c r="J216" s="19" t="s">
        <v>19</v>
      </c>
      <c r="K216" s="18" t="s">
        <v>2</v>
      </c>
      <c r="L216" s="17" t="s">
        <v>1</v>
      </c>
      <c r="N216" s="17"/>
      <c r="O216" s="17"/>
      <c r="P216" s="17"/>
      <c r="Q216" s="19"/>
      <c r="R216" s="18"/>
      <c r="S216" s="17"/>
      <c r="U216" s="17"/>
      <c r="V216" s="17"/>
      <c r="W216" s="17"/>
      <c r="X216" s="19"/>
      <c r="Y216" s="18"/>
      <c r="Z216" s="17"/>
    </row>
    <row r="217" spans="1:26" s="23" customFormat="1">
      <c r="A217" s="21">
        <f t="shared" si="7"/>
        <v>43400</v>
      </c>
      <c r="B217" s="22">
        <f t="shared" si="8"/>
        <v>7</v>
      </c>
      <c r="G217" s="24"/>
      <c r="H217" s="24"/>
      <c r="I217" s="24"/>
      <c r="J217" s="24"/>
      <c r="K217" s="24"/>
      <c r="L217" s="24"/>
      <c r="N217" s="24"/>
      <c r="O217" s="24"/>
      <c r="P217" s="24"/>
      <c r="Q217" s="24"/>
      <c r="R217" s="24"/>
      <c r="S217" s="24"/>
      <c r="U217" s="24"/>
      <c r="V217" s="24"/>
      <c r="W217" s="24"/>
      <c r="X217" s="24"/>
      <c r="Y217" s="24"/>
      <c r="Z217" s="24"/>
    </row>
    <row r="218" spans="1:26" s="23" customFormat="1">
      <c r="A218" s="21">
        <f t="shared" si="7"/>
        <v>43401</v>
      </c>
      <c r="B218" s="22">
        <f t="shared" si="8"/>
        <v>1</v>
      </c>
      <c r="G218" s="24"/>
      <c r="H218" s="24"/>
      <c r="I218" s="24"/>
      <c r="J218" s="24"/>
      <c r="K218" s="24"/>
      <c r="L218" s="24"/>
      <c r="N218" s="24"/>
      <c r="O218" s="24"/>
      <c r="P218" s="24"/>
      <c r="Q218" s="24"/>
      <c r="R218" s="24"/>
      <c r="S218" s="24"/>
      <c r="U218" s="24"/>
      <c r="V218" s="24"/>
      <c r="W218" s="24"/>
      <c r="X218" s="24"/>
      <c r="Y218" s="24"/>
      <c r="Z218" s="24"/>
    </row>
    <row r="219" spans="1:26" s="14" customFormat="1">
      <c r="A219" s="12">
        <f t="shared" si="7"/>
        <v>43402</v>
      </c>
      <c r="B219" s="13">
        <f t="shared" si="8"/>
        <v>2</v>
      </c>
      <c r="G219" s="17" t="s">
        <v>36</v>
      </c>
      <c r="H219" s="17" t="s">
        <v>1</v>
      </c>
      <c r="I219" s="17" t="s">
        <v>7</v>
      </c>
      <c r="J219" s="19" t="s">
        <v>2</v>
      </c>
      <c r="K219" s="17" t="s">
        <v>3</v>
      </c>
      <c r="L219" s="17" t="s">
        <v>35</v>
      </c>
      <c r="N219" s="17"/>
      <c r="O219" s="17"/>
      <c r="P219" s="17"/>
      <c r="Q219" s="19"/>
      <c r="R219" s="17"/>
      <c r="S219" s="17"/>
      <c r="U219" s="17"/>
      <c r="V219" s="17"/>
      <c r="W219" s="17"/>
      <c r="X219" s="19"/>
      <c r="Y219" s="17"/>
      <c r="Z219" s="17"/>
    </row>
    <row r="220" spans="1:26" s="14" customFormat="1">
      <c r="A220" s="12">
        <f t="shared" si="7"/>
        <v>43403</v>
      </c>
      <c r="B220" s="13">
        <f t="shared" si="8"/>
        <v>3</v>
      </c>
      <c r="G220" s="17" t="s">
        <v>1</v>
      </c>
      <c r="H220" s="17" t="s">
        <v>17</v>
      </c>
      <c r="I220" s="17" t="s">
        <v>11</v>
      </c>
      <c r="J220" s="19" t="s">
        <v>0</v>
      </c>
      <c r="K220" s="18" t="s">
        <v>36</v>
      </c>
      <c r="L220" s="18"/>
      <c r="N220" s="17"/>
      <c r="O220" s="17"/>
      <c r="P220" s="17"/>
      <c r="Q220" s="19"/>
      <c r="R220" s="18"/>
      <c r="S220" s="18"/>
      <c r="U220" s="17"/>
      <c r="V220" s="17"/>
      <c r="W220" s="17"/>
      <c r="X220" s="19"/>
      <c r="Y220" s="18"/>
      <c r="Z220" s="18"/>
    </row>
    <row r="221" spans="1:26" s="14" customFormat="1">
      <c r="A221" s="12">
        <f t="shared" si="7"/>
        <v>43404</v>
      </c>
      <c r="B221" s="13">
        <f t="shared" si="8"/>
        <v>4</v>
      </c>
      <c r="G221" s="17" t="s">
        <v>5</v>
      </c>
      <c r="H221" s="17" t="s">
        <v>7</v>
      </c>
      <c r="I221" s="17" t="s">
        <v>3</v>
      </c>
      <c r="J221" s="19" t="s">
        <v>0</v>
      </c>
      <c r="K221" s="18" t="s">
        <v>1</v>
      </c>
      <c r="L221" s="17" t="s">
        <v>41</v>
      </c>
      <c r="N221" s="17"/>
      <c r="O221" s="17"/>
      <c r="P221" s="17"/>
      <c r="Q221" s="19"/>
      <c r="R221" s="18"/>
      <c r="S221" s="17"/>
      <c r="U221" s="17"/>
      <c r="V221" s="17"/>
      <c r="W221" s="17"/>
      <c r="X221" s="19"/>
      <c r="Y221" s="18"/>
      <c r="Z221" s="17"/>
    </row>
    <row r="222" spans="1:26" s="14" customFormat="1">
      <c r="A222" s="12">
        <f t="shared" si="7"/>
        <v>43405</v>
      </c>
      <c r="B222" s="13">
        <f t="shared" si="8"/>
        <v>5</v>
      </c>
      <c r="G222" s="17" t="s">
        <v>0</v>
      </c>
      <c r="H222" s="17" t="s">
        <v>10</v>
      </c>
      <c r="I222" s="17" t="s">
        <v>10</v>
      </c>
      <c r="J222" s="19" t="s">
        <v>3</v>
      </c>
      <c r="K222" s="18" t="s">
        <v>0</v>
      </c>
      <c r="L222" s="17" t="s">
        <v>1</v>
      </c>
      <c r="N222" s="17"/>
      <c r="O222" s="17"/>
      <c r="P222" s="17"/>
      <c r="Q222" s="19"/>
      <c r="R222" s="18"/>
      <c r="S222" s="17"/>
      <c r="U222" s="17"/>
      <c r="V222" s="17"/>
      <c r="W222" s="17"/>
      <c r="X222" s="19"/>
      <c r="Y222" s="18"/>
      <c r="Z222" s="17"/>
    </row>
    <row r="223" spans="1:26" s="14" customFormat="1">
      <c r="A223" s="12">
        <f t="shared" si="7"/>
        <v>43406</v>
      </c>
      <c r="B223" s="13">
        <f t="shared" si="8"/>
        <v>6</v>
      </c>
      <c r="G223" s="17" t="s">
        <v>6</v>
      </c>
      <c r="H223" s="17" t="s">
        <v>6</v>
      </c>
      <c r="I223" s="17" t="s">
        <v>0</v>
      </c>
      <c r="J223" s="19" t="s">
        <v>19</v>
      </c>
      <c r="K223" s="18" t="s">
        <v>2</v>
      </c>
      <c r="L223" s="17" t="s">
        <v>1</v>
      </c>
      <c r="N223" s="17"/>
      <c r="O223" s="17"/>
      <c r="P223" s="17"/>
      <c r="Q223" s="19"/>
      <c r="R223" s="18"/>
      <c r="S223" s="17"/>
      <c r="U223" s="17"/>
      <c r="V223" s="17"/>
      <c r="W223" s="17"/>
      <c r="X223" s="19"/>
      <c r="Y223" s="18"/>
      <c r="Z223" s="17"/>
    </row>
    <row r="224" spans="1:26" s="23" customFormat="1">
      <c r="A224" s="21">
        <f t="shared" si="7"/>
        <v>43407</v>
      </c>
      <c r="B224" s="22">
        <f t="shared" si="8"/>
        <v>7</v>
      </c>
      <c r="G224" s="24"/>
      <c r="H224" s="24"/>
      <c r="I224" s="24"/>
      <c r="J224" s="24"/>
      <c r="K224" s="24"/>
      <c r="L224" s="24"/>
      <c r="N224" s="24"/>
      <c r="O224" s="24"/>
      <c r="P224" s="24"/>
      <c r="Q224" s="24"/>
      <c r="R224" s="24"/>
      <c r="S224" s="24"/>
      <c r="U224" s="24"/>
      <c r="V224" s="24"/>
      <c r="W224" s="24"/>
      <c r="X224" s="24"/>
      <c r="Y224" s="24"/>
      <c r="Z224" s="24"/>
    </row>
    <row r="225" spans="1:26" s="23" customFormat="1">
      <c r="A225" s="21">
        <f t="shared" si="7"/>
        <v>43408</v>
      </c>
      <c r="B225" s="22">
        <f t="shared" si="8"/>
        <v>1</v>
      </c>
      <c r="G225" s="24"/>
      <c r="H225" s="24"/>
      <c r="I225" s="24"/>
      <c r="J225" s="24"/>
      <c r="K225" s="24"/>
      <c r="L225" s="24"/>
      <c r="N225" s="24"/>
      <c r="O225" s="24"/>
      <c r="P225" s="24"/>
      <c r="Q225" s="24"/>
      <c r="R225" s="24"/>
      <c r="S225" s="24"/>
      <c r="U225" s="24"/>
      <c r="V225" s="24"/>
      <c r="W225" s="24"/>
      <c r="X225" s="24"/>
      <c r="Y225" s="24"/>
      <c r="Z225" s="24"/>
    </row>
    <row r="226" spans="1:26" s="14" customFormat="1">
      <c r="A226" s="12">
        <f t="shared" si="7"/>
        <v>43409</v>
      </c>
      <c r="B226" s="13">
        <f t="shared" si="8"/>
        <v>2</v>
      </c>
      <c r="G226" s="17" t="s">
        <v>36</v>
      </c>
      <c r="H226" s="17" t="s">
        <v>1</v>
      </c>
      <c r="I226" s="17" t="s">
        <v>7</v>
      </c>
      <c r="J226" s="19" t="s">
        <v>2</v>
      </c>
      <c r="K226" s="17" t="s">
        <v>5</v>
      </c>
      <c r="L226" s="17" t="s">
        <v>35</v>
      </c>
      <c r="N226" s="17"/>
      <c r="O226" s="17"/>
      <c r="P226" s="17"/>
      <c r="Q226" s="19"/>
      <c r="R226" s="17"/>
      <c r="S226" s="17"/>
      <c r="U226" s="17"/>
      <c r="V226" s="17"/>
      <c r="W226" s="17"/>
      <c r="X226" s="19"/>
      <c r="Y226" s="17"/>
      <c r="Z226" s="17"/>
    </row>
    <row r="227" spans="1:26" s="14" customFormat="1">
      <c r="A227" s="12">
        <f t="shared" si="7"/>
        <v>43410</v>
      </c>
      <c r="B227" s="13">
        <f t="shared" si="8"/>
        <v>3</v>
      </c>
      <c r="G227" s="17" t="s">
        <v>1</v>
      </c>
      <c r="H227" s="17" t="s">
        <v>17</v>
      </c>
      <c r="I227" s="17" t="s">
        <v>11</v>
      </c>
      <c r="J227" s="19" t="s">
        <v>0</v>
      </c>
      <c r="K227" s="18" t="s">
        <v>36</v>
      </c>
      <c r="L227" s="18"/>
      <c r="N227" s="17"/>
      <c r="O227" s="17"/>
      <c r="P227" s="17"/>
      <c r="Q227" s="19"/>
      <c r="R227" s="18"/>
      <c r="S227" s="18"/>
      <c r="U227" s="17"/>
      <c r="V227" s="17"/>
      <c r="W227" s="17"/>
      <c r="X227" s="19"/>
      <c r="Y227" s="18"/>
      <c r="Z227" s="18"/>
    </row>
    <row r="228" spans="1:26" s="14" customFormat="1">
      <c r="A228" s="12">
        <f t="shared" si="7"/>
        <v>43411</v>
      </c>
      <c r="B228" s="13">
        <f t="shared" si="8"/>
        <v>4</v>
      </c>
      <c r="G228" s="17" t="s">
        <v>5</v>
      </c>
      <c r="H228" s="17" t="s">
        <v>7</v>
      </c>
      <c r="I228" s="17" t="s">
        <v>3</v>
      </c>
      <c r="J228" s="19" t="s">
        <v>0</v>
      </c>
      <c r="K228" s="18" t="s">
        <v>1</v>
      </c>
      <c r="L228" s="17" t="s">
        <v>38</v>
      </c>
      <c r="N228" s="17"/>
      <c r="O228" s="17"/>
      <c r="P228" s="17"/>
      <c r="Q228" s="19"/>
      <c r="R228" s="18"/>
      <c r="S228" s="17"/>
      <c r="U228" s="17"/>
      <c r="V228" s="17"/>
      <c r="W228" s="17"/>
      <c r="X228" s="19"/>
      <c r="Y228" s="18"/>
      <c r="Z228" s="17"/>
    </row>
    <row r="229" spans="1:26" s="14" customFormat="1">
      <c r="A229" s="12">
        <f t="shared" si="7"/>
        <v>43412</v>
      </c>
      <c r="B229" s="13">
        <f t="shared" si="8"/>
        <v>5</v>
      </c>
      <c r="G229" s="17" t="s">
        <v>0</v>
      </c>
      <c r="H229" s="17" t="s">
        <v>10</v>
      </c>
      <c r="I229" s="17" t="s">
        <v>1</v>
      </c>
      <c r="J229" s="19" t="s">
        <v>3</v>
      </c>
      <c r="K229" s="18" t="s">
        <v>0</v>
      </c>
      <c r="L229" s="17" t="s">
        <v>7</v>
      </c>
      <c r="N229" s="17"/>
      <c r="O229" s="17"/>
      <c r="P229" s="17"/>
      <c r="Q229" s="19"/>
      <c r="R229" s="18"/>
      <c r="S229" s="17"/>
      <c r="U229" s="17"/>
      <c r="V229" s="17"/>
      <c r="W229" s="17"/>
      <c r="X229" s="19"/>
      <c r="Y229" s="18"/>
      <c r="Z229" s="17"/>
    </row>
    <row r="230" spans="1:26" s="14" customFormat="1">
      <c r="A230" s="12">
        <f t="shared" si="7"/>
        <v>43413</v>
      </c>
      <c r="B230" s="13">
        <f t="shared" si="8"/>
        <v>6</v>
      </c>
      <c r="G230" s="17" t="s">
        <v>6</v>
      </c>
      <c r="H230" s="17" t="s">
        <v>2</v>
      </c>
      <c r="I230" s="17" t="s">
        <v>0</v>
      </c>
      <c r="J230" s="19" t="s">
        <v>19</v>
      </c>
      <c r="K230" s="18" t="s">
        <v>2</v>
      </c>
      <c r="L230" s="17" t="s">
        <v>1</v>
      </c>
      <c r="N230" s="17"/>
      <c r="O230" s="17"/>
      <c r="P230" s="17"/>
      <c r="Q230" s="19"/>
      <c r="R230" s="18"/>
      <c r="S230" s="17"/>
      <c r="U230" s="17"/>
      <c r="V230" s="17"/>
      <c r="W230" s="17"/>
      <c r="X230" s="19"/>
      <c r="Y230" s="18"/>
      <c r="Z230" s="17"/>
    </row>
    <row r="231" spans="1:26" s="23" customFormat="1">
      <c r="A231" s="21">
        <f t="shared" si="7"/>
        <v>43414</v>
      </c>
      <c r="B231" s="22">
        <f t="shared" si="8"/>
        <v>7</v>
      </c>
      <c r="G231" s="24"/>
      <c r="H231" s="24"/>
      <c r="I231" s="24"/>
      <c r="J231" s="24"/>
      <c r="K231" s="24"/>
      <c r="L231" s="24"/>
      <c r="N231" s="24"/>
      <c r="O231" s="24"/>
      <c r="P231" s="24"/>
      <c r="Q231" s="24"/>
      <c r="R231" s="24"/>
      <c r="S231" s="24"/>
      <c r="U231" s="24"/>
      <c r="V231" s="24"/>
      <c r="W231" s="24"/>
      <c r="X231" s="24"/>
      <c r="Y231" s="24"/>
      <c r="Z231" s="24"/>
    </row>
    <row r="232" spans="1:26" s="23" customFormat="1">
      <c r="A232" s="21">
        <f t="shared" si="7"/>
        <v>43415</v>
      </c>
      <c r="B232" s="22">
        <f t="shared" si="8"/>
        <v>1</v>
      </c>
      <c r="G232" s="24"/>
      <c r="H232" s="24"/>
      <c r="I232" s="24"/>
      <c r="J232" s="24"/>
      <c r="K232" s="24"/>
      <c r="L232" s="24"/>
      <c r="N232" s="24"/>
      <c r="O232" s="24"/>
      <c r="P232" s="24"/>
      <c r="Q232" s="24"/>
      <c r="R232" s="24"/>
      <c r="S232" s="24"/>
      <c r="U232" s="24"/>
      <c r="V232" s="24"/>
      <c r="W232" s="24"/>
      <c r="X232" s="24"/>
      <c r="Y232" s="24"/>
      <c r="Z232" s="24"/>
    </row>
    <row r="233" spans="1:26" s="14" customFormat="1">
      <c r="A233" s="12">
        <f t="shared" si="7"/>
        <v>43416</v>
      </c>
      <c r="B233" s="13">
        <f t="shared" si="8"/>
        <v>2</v>
      </c>
      <c r="G233" s="17" t="s">
        <v>36</v>
      </c>
      <c r="H233" s="17" t="s">
        <v>1</v>
      </c>
      <c r="I233" s="17" t="s">
        <v>7</v>
      </c>
      <c r="J233" s="19" t="s">
        <v>2</v>
      </c>
      <c r="K233" s="17" t="s">
        <v>3</v>
      </c>
      <c r="L233" s="17" t="s">
        <v>35</v>
      </c>
      <c r="N233" s="17"/>
      <c r="O233" s="17"/>
      <c r="P233" s="17"/>
      <c r="Q233" s="19"/>
      <c r="R233" s="17"/>
      <c r="S233" s="17"/>
      <c r="U233" s="17"/>
      <c r="V233" s="17"/>
      <c r="W233" s="17"/>
      <c r="X233" s="19"/>
      <c r="Y233" s="17"/>
      <c r="Z233" s="17"/>
    </row>
    <row r="234" spans="1:26" s="14" customFormat="1">
      <c r="A234" s="12">
        <f t="shared" si="7"/>
        <v>43417</v>
      </c>
      <c r="B234" s="13">
        <f t="shared" si="8"/>
        <v>3</v>
      </c>
      <c r="G234" s="17" t="s">
        <v>1</v>
      </c>
      <c r="H234" s="17" t="s">
        <v>17</v>
      </c>
      <c r="I234" s="17" t="s">
        <v>11</v>
      </c>
      <c r="J234" s="19" t="s">
        <v>0</v>
      </c>
      <c r="K234" s="18" t="s">
        <v>36</v>
      </c>
      <c r="L234" s="18"/>
      <c r="N234" s="17"/>
      <c r="O234" s="17"/>
      <c r="P234" s="17"/>
      <c r="Q234" s="19"/>
      <c r="R234" s="18"/>
      <c r="S234" s="18"/>
      <c r="U234" s="17"/>
      <c r="V234" s="17"/>
      <c r="W234" s="17"/>
      <c r="X234" s="19"/>
      <c r="Y234" s="18"/>
      <c r="Z234" s="18"/>
    </row>
    <row r="235" spans="1:26" s="14" customFormat="1">
      <c r="A235" s="12">
        <f t="shared" si="7"/>
        <v>43418</v>
      </c>
      <c r="B235" s="13">
        <f t="shared" si="8"/>
        <v>4</v>
      </c>
      <c r="G235" s="17" t="s">
        <v>5</v>
      </c>
      <c r="H235" s="17" t="s">
        <v>7</v>
      </c>
      <c r="I235" s="17" t="s">
        <v>3</v>
      </c>
      <c r="J235" s="19" t="s">
        <v>0</v>
      </c>
      <c r="K235" s="18" t="s">
        <v>1</v>
      </c>
      <c r="L235" s="17" t="s">
        <v>41</v>
      </c>
      <c r="N235" s="17"/>
      <c r="O235" s="17"/>
      <c r="P235" s="17"/>
      <c r="Q235" s="19"/>
      <c r="R235" s="18"/>
      <c r="S235" s="17"/>
      <c r="U235" s="17"/>
      <c r="V235" s="17"/>
      <c r="W235" s="17"/>
      <c r="X235" s="19"/>
      <c r="Y235" s="18"/>
      <c r="Z235" s="17"/>
    </row>
    <row r="236" spans="1:26" s="14" customFormat="1">
      <c r="A236" s="12">
        <f t="shared" si="7"/>
        <v>43419</v>
      </c>
      <c r="B236" s="13">
        <f t="shared" si="8"/>
        <v>5</v>
      </c>
      <c r="G236" s="17" t="s">
        <v>0</v>
      </c>
      <c r="H236" s="17" t="s">
        <v>10</v>
      </c>
      <c r="I236" s="17" t="s">
        <v>10</v>
      </c>
      <c r="J236" s="19" t="s">
        <v>3</v>
      </c>
      <c r="K236" s="18" t="s">
        <v>0</v>
      </c>
      <c r="L236" s="17" t="s">
        <v>1</v>
      </c>
      <c r="N236" s="17"/>
      <c r="O236" s="17"/>
      <c r="P236" s="17"/>
      <c r="Q236" s="19"/>
      <c r="R236" s="18"/>
      <c r="S236" s="17"/>
      <c r="U236" s="17"/>
      <c r="V236" s="17"/>
      <c r="W236" s="17"/>
      <c r="X236" s="19"/>
      <c r="Y236" s="18"/>
      <c r="Z236" s="17"/>
    </row>
    <row r="237" spans="1:26" s="14" customFormat="1">
      <c r="A237" s="12">
        <f t="shared" si="7"/>
        <v>43420</v>
      </c>
      <c r="B237" s="13">
        <f t="shared" si="8"/>
        <v>6</v>
      </c>
      <c r="G237" s="17" t="s">
        <v>6</v>
      </c>
      <c r="H237" s="17" t="s">
        <v>6</v>
      </c>
      <c r="I237" s="17" t="s">
        <v>0</v>
      </c>
      <c r="J237" s="19" t="s">
        <v>19</v>
      </c>
      <c r="K237" s="18" t="s">
        <v>2</v>
      </c>
      <c r="L237" s="17" t="s">
        <v>1</v>
      </c>
      <c r="N237" s="17"/>
      <c r="O237" s="17"/>
      <c r="P237" s="17"/>
      <c r="Q237" s="19"/>
      <c r="R237" s="18"/>
      <c r="S237" s="17"/>
      <c r="U237" s="17"/>
      <c r="V237" s="17"/>
      <c r="W237" s="17"/>
      <c r="X237" s="19"/>
      <c r="Y237" s="18"/>
      <c r="Z237" s="17"/>
    </row>
    <row r="238" spans="1:26" s="23" customFormat="1">
      <c r="A238" s="21">
        <f t="shared" si="7"/>
        <v>43421</v>
      </c>
      <c r="B238" s="22">
        <f t="shared" si="8"/>
        <v>7</v>
      </c>
      <c r="G238" s="24"/>
      <c r="H238" s="24"/>
      <c r="I238" s="24"/>
      <c r="J238" s="24"/>
      <c r="K238" s="24"/>
      <c r="L238" s="24"/>
      <c r="N238" s="24"/>
      <c r="O238" s="24"/>
      <c r="P238" s="24"/>
      <c r="Q238" s="24"/>
      <c r="R238" s="24"/>
      <c r="S238" s="24"/>
      <c r="U238" s="24"/>
      <c r="V238" s="24"/>
      <c r="W238" s="24"/>
      <c r="X238" s="24"/>
      <c r="Y238" s="24"/>
      <c r="Z238" s="24"/>
    </row>
    <row r="239" spans="1:26" s="23" customFormat="1">
      <c r="A239" s="21">
        <f t="shared" si="7"/>
        <v>43422</v>
      </c>
      <c r="B239" s="22">
        <f t="shared" si="8"/>
        <v>1</v>
      </c>
      <c r="G239" s="24"/>
      <c r="H239" s="24"/>
      <c r="I239" s="24"/>
      <c r="J239" s="24"/>
      <c r="K239" s="24"/>
      <c r="L239" s="24"/>
      <c r="N239" s="24"/>
      <c r="O239" s="24"/>
      <c r="P239" s="24"/>
      <c r="Q239" s="24"/>
      <c r="R239" s="24"/>
      <c r="S239" s="24"/>
      <c r="U239" s="24"/>
      <c r="V239" s="24"/>
      <c r="W239" s="24"/>
      <c r="X239" s="24"/>
      <c r="Y239" s="24"/>
      <c r="Z239" s="24"/>
    </row>
    <row r="240" spans="1:26" s="14" customFormat="1">
      <c r="A240" s="12">
        <f t="shared" si="7"/>
        <v>43423</v>
      </c>
      <c r="B240" s="13">
        <f t="shared" si="8"/>
        <v>2</v>
      </c>
      <c r="G240" s="17" t="s">
        <v>36</v>
      </c>
      <c r="H240" s="17" t="s">
        <v>1</v>
      </c>
      <c r="I240" s="17" t="s">
        <v>7</v>
      </c>
      <c r="J240" s="19" t="s">
        <v>2</v>
      </c>
      <c r="K240" s="17" t="s">
        <v>5</v>
      </c>
      <c r="L240" s="17" t="s">
        <v>35</v>
      </c>
      <c r="N240" s="17"/>
      <c r="O240" s="17"/>
      <c r="P240" s="17"/>
      <c r="Q240" s="19"/>
      <c r="R240" s="17"/>
      <c r="S240" s="17"/>
      <c r="U240" s="17"/>
      <c r="V240" s="17"/>
      <c r="W240" s="17"/>
      <c r="X240" s="19"/>
      <c r="Y240" s="17"/>
      <c r="Z240" s="17"/>
    </row>
    <row r="241" spans="1:26" s="14" customFormat="1">
      <c r="A241" s="12">
        <f t="shared" si="7"/>
        <v>43424</v>
      </c>
      <c r="B241" s="13">
        <f t="shared" si="8"/>
        <v>3</v>
      </c>
      <c r="G241" s="17" t="s">
        <v>1</v>
      </c>
      <c r="H241" s="17" t="s">
        <v>17</v>
      </c>
      <c r="I241" s="17" t="s">
        <v>11</v>
      </c>
      <c r="J241" s="19" t="s">
        <v>0</v>
      </c>
      <c r="K241" s="18" t="s">
        <v>36</v>
      </c>
      <c r="L241" s="18"/>
      <c r="N241" s="17"/>
      <c r="O241" s="17"/>
      <c r="P241" s="17"/>
      <c r="Q241" s="19"/>
      <c r="R241" s="18"/>
      <c r="S241" s="18"/>
      <c r="U241" s="17"/>
      <c r="V241" s="17"/>
      <c r="W241" s="17"/>
      <c r="X241" s="19"/>
      <c r="Y241" s="18"/>
      <c r="Z241" s="18"/>
    </row>
    <row r="242" spans="1:26" s="14" customFormat="1">
      <c r="A242" s="12">
        <f t="shared" si="7"/>
        <v>43425</v>
      </c>
      <c r="B242" s="13">
        <f t="shared" si="8"/>
        <v>4</v>
      </c>
      <c r="G242" s="17" t="s">
        <v>5</v>
      </c>
      <c r="H242" s="17" t="s">
        <v>7</v>
      </c>
      <c r="I242" s="17" t="s">
        <v>3</v>
      </c>
      <c r="J242" s="19" t="s">
        <v>0</v>
      </c>
      <c r="K242" s="18" t="s">
        <v>1</v>
      </c>
      <c r="L242" s="17" t="s">
        <v>21</v>
      </c>
      <c r="N242" s="17"/>
      <c r="O242" s="17"/>
      <c r="P242" s="17"/>
      <c r="Q242" s="19"/>
      <c r="R242" s="18"/>
      <c r="S242" s="17"/>
      <c r="U242" s="17"/>
      <c r="V242" s="17"/>
      <c r="W242" s="17"/>
      <c r="X242" s="19"/>
      <c r="Y242" s="18"/>
      <c r="Z242" s="17"/>
    </row>
    <row r="243" spans="1:26" s="14" customFormat="1">
      <c r="A243" s="12">
        <f t="shared" si="7"/>
        <v>43426</v>
      </c>
      <c r="B243" s="13">
        <f t="shared" si="8"/>
        <v>5</v>
      </c>
      <c r="G243" s="17" t="s">
        <v>0</v>
      </c>
      <c r="H243" s="17" t="s">
        <v>10</v>
      </c>
      <c r="I243" s="17" t="s">
        <v>1</v>
      </c>
      <c r="J243" s="19" t="s">
        <v>3</v>
      </c>
      <c r="K243" s="18" t="s">
        <v>0</v>
      </c>
      <c r="L243" s="17" t="s">
        <v>7</v>
      </c>
      <c r="N243" s="17"/>
      <c r="O243" s="17"/>
      <c r="P243" s="17"/>
      <c r="Q243" s="19"/>
      <c r="R243" s="18"/>
      <c r="S243" s="17"/>
      <c r="U243" s="17"/>
      <c r="V243" s="17"/>
      <c r="W243" s="17"/>
      <c r="X243" s="19"/>
      <c r="Y243" s="18"/>
      <c r="Z243" s="17"/>
    </row>
    <row r="244" spans="1:26" s="23" customFormat="1">
      <c r="A244" s="21">
        <f t="shared" si="7"/>
        <v>43427</v>
      </c>
      <c r="B244" s="22">
        <f t="shared" si="8"/>
        <v>6</v>
      </c>
      <c r="G244" s="24"/>
      <c r="H244" s="24"/>
      <c r="I244" s="24"/>
      <c r="J244" s="24"/>
      <c r="K244" s="24"/>
      <c r="L244" s="24"/>
      <c r="N244" s="24"/>
      <c r="O244" s="24"/>
      <c r="P244" s="24"/>
      <c r="Q244" s="24"/>
      <c r="R244" s="24"/>
      <c r="S244" s="24"/>
      <c r="U244" s="24"/>
      <c r="V244" s="24"/>
      <c r="W244" s="24"/>
      <c r="X244" s="24"/>
      <c r="Y244" s="24"/>
      <c r="Z244" s="24"/>
    </row>
    <row r="245" spans="1:26" s="23" customFormat="1">
      <c r="A245" s="21">
        <f t="shared" si="7"/>
        <v>43428</v>
      </c>
      <c r="B245" s="22">
        <f t="shared" si="8"/>
        <v>7</v>
      </c>
      <c r="G245" s="24"/>
      <c r="H245" s="24"/>
      <c r="I245" s="24"/>
      <c r="J245" s="24"/>
      <c r="K245" s="24"/>
      <c r="L245" s="24"/>
      <c r="N245" s="24"/>
      <c r="O245" s="24"/>
      <c r="P245" s="24"/>
      <c r="Q245" s="24"/>
      <c r="R245" s="24"/>
      <c r="S245" s="24"/>
      <c r="U245" s="24"/>
      <c r="V245" s="24"/>
      <c r="W245" s="24"/>
      <c r="X245" s="24"/>
      <c r="Y245" s="24"/>
      <c r="Z245" s="24"/>
    </row>
    <row r="246" spans="1:26" s="23" customFormat="1">
      <c r="A246" s="21">
        <f t="shared" si="7"/>
        <v>43429</v>
      </c>
      <c r="B246" s="22">
        <f t="shared" si="8"/>
        <v>1</v>
      </c>
      <c r="G246" s="24"/>
      <c r="H246" s="24"/>
      <c r="I246" s="24"/>
      <c r="J246" s="24"/>
      <c r="K246" s="24"/>
      <c r="L246" s="24"/>
      <c r="N246" s="24"/>
      <c r="O246" s="24"/>
      <c r="P246" s="24"/>
      <c r="Q246" s="24"/>
      <c r="R246" s="24"/>
      <c r="S246" s="24"/>
      <c r="U246" s="24"/>
      <c r="V246" s="24"/>
      <c r="W246" s="24"/>
      <c r="X246" s="24"/>
      <c r="Y246" s="24"/>
      <c r="Z246" s="24"/>
    </row>
    <row r="247" spans="1:26" s="14" customFormat="1">
      <c r="A247" s="12">
        <f t="shared" si="7"/>
        <v>43430</v>
      </c>
      <c r="B247" s="13">
        <f t="shared" si="8"/>
        <v>2</v>
      </c>
      <c r="G247" s="17" t="s">
        <v>36</v>
      </c>
      <c r="H247" s="17" t="s">
        <v>1</v>
      </c>
      <c r="I247" s="17" t="s">
        <v>7</v>
      </c>
      <c r="J247" s="19" t="s">
        <v>2</v>
      </c>
      <c r="K247" s="17" t="s">
        <v>3</v>
      </c>
      <c r="L247" s="17" t="s">
        <v>35</v>
      </c>
      <c r="N247" s="17"/>
      <c r="O247" s="17"/>
      <c r="P247" s="17"/>
      <c r="Q247" s="19"/>
      <c r="R247" s="17"/>
      <c r="S247" s="17"/>
      <c r="U247" s="17"/>
      <c r="V247" s="17"/>
      <c r="W247" s="17"/>
      <c r="X247" s="19"/>
      <c r="Y247" s="17"/>
      <c r="Z247" s="17"/>
    </row>
    <row r="248" spans="1:26" s="14" customFormat="1">
      <c r="A248" s="12">
        <f t="shared" si="7"/>
        <v>43431</v>
      </c>
      <c r="B248" s="13">
        <f t="shared" si="8"/>
        <v>3</v>
      </c>
      <c r="G248" s="17" t="s">
        <v>1</v>
      </c>
      <c r="H248" s="17" t="s">
        <v>17</v>
      </c>
      <c r="I248" s="17" t="s">
        <v>11</v>
      </c>
      <c r="J248" s="19" t="s">
        <v>0</v>
      </c>
      <c r="K248" s="18" t="s">
        <v>36</v>
      </c>
      <c r="L248" s="18"/>
      <c r="N248" s="17"/>
      <c r="O248" s="17"/>
      <c r="P248" s="17"/>
      <c r="Q248" s="19"/>
      <c r="R248" s="18"/>
      <c r="S248" s="18"/>
      <c r="U248" s="17"/>
      <c r="V248" s="17"/>
      <c r="W248" s="17"/>
      <c r="X248" s="19"/>
      <c r="Y248" s="18"/>
      <c r="Z248" s="18"/>
    </row>
    <row r="249" spans="1:26" s="14" customFormat="1">
      <c r="A249" s="12">
        <f t="shared" si="7"/>
        <v>43432</v>
      </c>
      <c r="B249" s="13">
        <f t="shared" si="8"/>
        <v>4</v>
      </c>
      <c r="G249" s="17" t="s">
        <v>5</v>
      </c>
      <c r="H249" s="17" t="s">
        <v>7</v>
      </c>
      <c r="I249" s="17" t="s">
        <v>3</v>
      </c>
      <c r="J249" s="19" t="s">
        <v>0</v>
      </c>
      <c r="K249" s="18" t="s">
        <v>1</v>
      </c>
      <c r="L249" s="17" t="s">
        <v>40</v>
      </c>
      <c r="N249" s="17"/>
      <c r="O249" s="17"/>
      <c r="P249" s="17"/>
      <c r="Q249" s="19"/>
      <c r="R249" s="18"/>
      <c r="S249" s="17"/>
      <c r="U249" s="17"/>
      <c r="V249" s="17"/>
      <c r="W249" s="17"/>
      <c r="X249" s="19"/>
      <c r="Y249" s="18"/>
      <c r="Z249" s="17"/>
    </row>
    <row r="250" spans="1:26" s="14" customFormat="1">
      <c r="A250" s="12">
        <f t="shared" si="7"/>
        <v>43433</v>
      </c>
      <c r="B250" s="13">
        <f t="shared" si="8"/>
        <v>5</v>
      </c>
      <c r="G250" s="17" t="s">
        <v>0</v>
      </c>
      <c r="H250" s="17" t="s">
        <v>10</v>
      </c>
      <c r="I250" s="17" t="s">
        <v>10</v>
      </c>
      <c r="J250" s="19" t="s">
        <v>3</v>
      </c>
      <c r="K250" s="18" t="s">
        <v>0</v>
      </c>
      <c r="L250" s="17" t="s">
        <v>1</v>
      </c>
      <c r="N250" s="17"/>
      <c r="O250" s="17"/>
      <c r="P250" s="17"/>
      <c r="Q250" s="19"/>
      <c r="R250" s="18"/>
      <c r="S250" s="17"/>
      <c r="U250" s="17"/>
      <c r="V250" s="17"/>
      <c r="W250" s="17"/>
      <c r="X250" s="19"/>
      <c r="Y250" s="18"/>
      <c r="Z250" s="17"/>
    </row>
    <row r="251" spans="1:26" s="14" customFormat="1">
      <c r="A251" s="12">
        <f t="shared" si="7"/>
        <v>43434</v>
      </c>
      <c r="B251" s="13">
        <f t="shared" si="8"/>
        <v>6</v>
      </c>
      <c r="G251" s="17" t="s">
        <v>6</v>
      </c>
      <c r="H251" s="17" t="s">
        <v>6</v>
      </c>
      <c r="I251" s="17" t="s">
        <v>0</v>
      </c>
      <c r="J251" s="19" t="s">
        <v>19</v>
      </c>
      <c r="K251" s="18" t="s">
        <v>2</v>
      </c>
      <c r="L251" s="17" t="s">
        <v>1</v>
      </c>
      <c r="N251" s="17"/>
      <c r="O251" s="17"/>
      <c r="P251" s="17"/>
      <c r="Q251" s="19"/>
      <c r="R251" s="18"/>
      <c r="S251" s="17"/>
      <c r="U251" s="17"/>
      <c r="V251" s="17"/>
      <c r="W251" s="17"/>
      <c r="X251" s="19"/>
      <c r="Y251" s="18"/>
      <c r="Z251" s="17"/>
    </row>
    <row r="252" spans="1:26" s="23" customFormat="1">
      <c r="A252" s="21">
        <f t="shared" si="7"/>
        <v>43435</v>
      </c>
      <c r="B252" s="22">
        <f t="shared" si="8"/>
        <v>7</v>
      </c>
      <c r="G252" s="24"/>
      <c r="H252" s="24"/>
      <c r="I252" s="24"/>
      <c r="J252" s="24"/>
      <c r="K252" s="24"/>
      <c r="L252" s="24"/>
      <c r="N252" s="24"/>
      <c r="O252" s="24"/>
      <c r="P252" s="24"/>
      <c r="Q252" s="24"/>
      <c r="R252" s="24"/>
      <c r="S252" s="24"/>
      <c r="U252" s="24"/>
      <c r="V252" s="24"/>
      <c r="W252" s="24"/>
      <c r="X252" s="24"/>
      <c r="Y252" s="24"/>
      <c r="Z252" s="24"/>
    </row>
    <row r="253" spans="1:26" s="23" customFormat="1">
      <c r="A253" s="21">
        <f t="shared" si="7"/>
        <v>43436</v>
      </c>
      <c r="B253" s="22">
        <f t="shared" si="8"/>
        <v>1</v>
      </c>
      <c r="G253" s="24"/>
      <c r="H253" s="24"/>
      <c r="I253" s="24"/>
      <c r="J253" s="24"/>
      <c r="K253" s="24"/>
      <c r="L253" s="24"/>
      <c r="N253" s="24"/>
      <c r="O253" s="24"/>
      <c r="P253" s="24"/>
      <c r="Q253" s="24"/>
      <c r="R253" s="24"/>
      <c r="S253" s="24"/>
      <c r="U253" s="24"/>
      <c r="V253" s="24"/>
      <c r="W253" s="24"/>
      <c r="X253" s="24"/>
      <c r="Y253" s="24"/>
      <c r="Z253" s="24"/>
    </row>
    <row r="254" spans="1:26" s="14" customFormat="1">
      <c r="A254" s="12">
        <f t="shared" si="7"/>
        <v>43437</v>
      </c>
      <c r="B254" s="13">
        <f t="shared" si="8"/>
        <v>2</v>
      </c>
      <c r="G254" s="17" t="s">
        <v>36</v>
      </c>
      <c r="H254" s="17" t="s">
        <v>1</v>
      </c>
      <c r="I254" s="17" t="s">
        <v>7</v>
      </c>
      <c r="J254" s="19" t="s">
        <v>2</v>
      </c>
      <c r="K254" s="17" t="s">
        <v>5</v>
      </c>
      <c r="L254" s="17" t="s">
        <v>35</v>
      </c>
      <c r="N254" s="17"/>
      <c r="O254" s="17"/>
      <c r="P254" s="17"/>
      <c r="Q254" s="19"/>
      <c r="R254" s="17"/>
      <c r="S254" s="17"/>
      <c r="U254" s="17"/>
      <c r="V254" s="17"/>
      <c r="W254" s="17"/>
      <c r="X254" s="19"/>
      <c r="Y254" s="17"/>
      <c r="Z254" s="17"/>
    </row>
    <row r="255" spans="1:26" s="14" customFormat="1">
      <c r="A255" s="12">
        <f t="shared" si="7"/>
        <v>43438</v>
      </c>
      <c r="B255" s="13">
        <f t="shared" si="8"/>
        <v>3</v>
      </c>
      <c r="G255" s="17" t="s">
        <v>1</v>
      </c>
      <c r="H255" s="17" t="s">
        <v>17</v>
      </c>
      <c r="I255" s="17" t="s">
        <v>11</v>
      </c>
      <c r="J255" s="19" t="s">
        <v>0</v>
      </c>
      <c r="K255" s="18" t="s">
        <v>36</v>
      </c>
      <c r="L255" s="18"/>
      <c r="N255" s="17"/>
      <c r="O255" s="17"/>
      <c r="P255" s="17"/>
      <c r="Q255" s="19"/>
      <c r="R255" s="18"/>
      <c r="S255" s="18"/>
      <c r="U255" s="17"/>
      <c r="V255" s="17"/>
      <c r="W255" s="17"/>
      <c r="X255" s="19"/>
      <c r="Y255" s="18"/>
      <c r="Z255" s="18"/>
    </row>
    <row r="256" spans="1:26" s="14" customFormat="1">
      <c r="A256" s="12">
        <f t="shared" si="7"/>
        <v>43439</v>
      </c>
      <c r="B256" s="13">
        <f t="shared" si="8"/>
        <v>4</v>
      </c>
      <c r="G256" s="17" t="s">
        <v>5</v>
      </c>
      <c r="H256" s="17" t="s">
        <v>7</v>
      </c>
      <c r="I256" s="17" t="s">
        <v>3</v>
      </c>
      <c r="J256" s="19" t="s">
        <v>0</v>
      </c>
      <c r="K256" s="18" t="s">
        <v>1</v>
      </c>
      <c r="L256" s="17" t="s">
        <v>41</v>
      </c>
      <c r="N256" s="17"/>
      <c r="O256" s="17"/>
      <c r="P256" s="17"/>
      <c r="Q256" s="19"/>
      <c r="R256" s="18"/>
      <c r="S256" s="17"/>
      <c r="U256" s="17"/>
      <c r="V256" s="17"/>
      <c r="W256" s="17"/>
      <c r="X256" s="19"/>
      <c r="Y256" s="18"/>
      <c r="Z256" s="17"/>
    </row>
    <row r="257" spans="1:26" s="14" customFormat="1">
      <c r="A257" s="12">
        <f t="shared" si="7"/>
        <v>43440</v>
      </c>
      <c r="B257" s="13">
        <f t="shared" si="8"/>
        <v>5</v>
      </c>
      <c r="G257" s="17" t="s">
        <v>0</v>
      </c>
      <c r="H257" s="17" t="s">
        <v>10</v>
      </c>
      <c r="I257" s="17" t="s">
        <v>1</v>
      </c>
      <c r="J257" s="19" t="s">
        <v>3</v>
      </c>
      <c r="K257" s="18" t="s">
        <v>0</v>
      </c>
      <c r="L257" s="17" t="s">
        <v>7</v>
      </c>
      <c r="N257" s="17"/>
      <c r="O257" s="17"/>
      <c r="P257" s="17"/>
      <c r="Q257" s="19"/>
      <c r="R257" s="18"/>
      <c r="S257" s="17"/>
      <c r="U257" s="17"/>
      <c r="V257" s="17"/>
      <c r="W257" s="17"/>
      <c r="X257" s="19"/>
      <c r="Y257" s="18"/>
      <c r="Z257" s="17"/>
    </row>
    <row r="258" spans="1:26" s="14" customFormat="1">
      <c r="A258" s="12">
        <f t="shared" si="7"/>
        <v>43441</v>
      </c>
      <c r="B258" s="13">
        <f t="shared" si="8"/>
        <v>6</v>
      </c>
      <c r="G258" s="17" t="s">
        <v>6</v>
      </c>
      <c r="H258" s="17" t="s">
        <v>2</v>
      </c>
      <c r="I258" s="17" t="s">
        <v>0</v>
      </c>
      <c r="J258" s="19" t="s">
        <v>19</v>
      </c>
      <c r="K258" s="18" t="s">
        <v>2</v>
      </c>
      <c r="L258" s="17" t="s">
        <v>1</v>
      </c>
      <c r="N258" s="17"/>
      <c r="O258" s="17"/>
      <c r="P258" s="17"/>
      <c r="Q258" s="19"/>
      <c r="R258" s="18"/>
      <c r="S258" s="17"/>
      <c r="U258" s="17"/>
      <c r="V258" s="17"/>
      <c r="W258" s="17"/>
      <c r="X258" s="19"/>
      <c r="Y258" s="18"/>
      <c r="Z258" s="17"/>
    </row>
    <row r="259" spans="1:26" s="23" customFormat="1">
      <c r="A259" s="21">
        <f t="shared" si="7"/>
        <v>43442</v>
      </c>
      <c r="B259" s="22">
        <f t="shared" si="8"/>
        <v>7</v>
      </c>
      <c r="G259" s="24"/>
      <c r="H259" s="24"/>
      <c r="I259" s="24"/>
      <c r="J259" s="24"/>
      <c r="K259" s="24"/>
      <c r="L259" s="24"/>
      <c r="N259" s="24"/>
      <c r="O259" s="24"/>
      <c r="P259" s="24"/>
      <c r="Q259" s="24"/>
      <c r="R259" s="24"/>
      <c r="S259" s="24"/>
      <c r="U259" s="24"/>
      <c r="V259" s="24"/>
      <c r="W259" s="24"/>
      <c r="X259" s="24"/>
      <c r="Y259" s="24"/>
      <c r="Z259" s="24"/>
    </row>
    <row r="260" spans="1:26" s="23" customFormat="1">
      <c r="A260" s="21">
        <f t="shared" si="7"/>
        <v>43443</v>
      </c>
      <c r="B260" s="22">
        <f t="shared" si="8"/>
        <v>1</v>
      </c>
      <c r="G260" s="24"/>
      <c r="H260" s="24"/>
      <c r="I260" s="24"/>
      <c r="J260" s="24"/>
      <c r="K260" s="24"/>
      <c r="L260" s="24"/>
      <c r="N260" s="24"/>
      <c r="O260" s="24"/>
      <c r="P260" s="24"/>
      <c r="Q260" s="24"/>
      <c r="R260" s="24"/>
      <c r="S260" s="24"/>
      <c r="U260" s="24"/>
      <c r="V260" s="24"/>
      <c r="W260" s="24"/>
      <c r="X260" s="24"/>
      <c r="Y260" s="24"/>
      <c r="Z260" s="24"/>
    </row>
    <row r="261" spans="1:26" s="14" customFormat="1">
      <c r="A261" s="12">
        <f t="shared" si="7"/>
        <v>43444</v>
      </c>
      <c r="B261" s="13">
        <f t="shared" si="8"/>
        <v>2</v>
      </c>
      <c r="G261" s="17" t="s">
        <v>36</v>
      </c>
      <c r="H261" s="17" t="s">
        <v>1</v>
      </c>
      <c r="I261" s="17" t="s">
        <v>7</v>
      </c>
      <c r="J261" s="19" t="s">
        <v>2</v>
      </c>
      <c r="K261" s="17" t="s">
        <v>3</v>
      </c>
      <c r="L261" s="17" t="s">
        <v>35</v>
      </c>
      <c r="N261" s="17"/>
      <c r="O261" s="17"/>
      <c r="P261" s="17"/>
      <c r="Q261" s="19"/>
      <c r="R261" s="17"/>
      <c r="S261" s="17"/>
      <c r="U261" s="17"/>
      <c r="V261" s="17"/>
      <c r="W261" s="17"/>
      <c r="X261" s="19"/>
      <c r="Y261" s="17"/>
      <c r="Z261" s="17"/>
    </row>
    <row r="262" spans="1:26" s="14" customFormat="1">
      <c r="A262" s="12">
        <f t="shared" si="7"/>
        <v>43445</v>
      </c>
      <c r="B262" s="13">
        <f t="shared" si="8"/>
        <v>3</v>
      </c>
      <c r="G262" s="17" t="s">
        <v>1</v>
      </c>
      <c r="H262" s="17" t="s">
        <v>17</v>
      </c>
      <c r="I262" s="17" t="s">
        <v>11</v>
      </c>
      <c r="J262" s="19" t="s">
        <v>0</v>
      </c>
      <c r="K262" s="18" t="s">
        <v>36</v>
      </c>
      <c r="L262" s="18"/>
      <c r="N262" s="17"/>
      <c r="O262" s="17"/>
      <c r="P262" s="17"/>
      <c r="Q262" s="19"/>
      <c r="R262" s="18"/>
      <c r="S262" s="18"/>
      <c r="U262" s="17"/>
      <c r="V262" s="17"/>
      <c r="W262" s="17"/>
      <c r="X262" s="19"/>
      <c r="Y262" s="18"/>
      <c r="Z262" s="18"/>
    </row>
    <row r="263" spans="1:26" s="14" customFormat="1">
      <c r="A263" s="12">
        <f t="shared" si="7"/>
        <v>43446</v>
      </c>
      <c r="B263" s="13">
        <f t="shared" si="8"/>
        <v>4</v>
      </c>
      <c r="G263" s="17" t="s">
        <v>5</v>
      </c>
      <c r="H263" s="17" t="s">
        <v>7</v>
      </c>
      <c r="I263" s="17" t="s">
        <v>3</v>
      </c>
      <c r="J263" s="19" t="s">
        <v>0</v>
      </c>
      <c r="K263" s="18" t="s">
        <v>1</v>
      </c>
      <c r="L263" s="17" t="s">
        <v>21</v>
      </c>
      <c r="N263" s="17"/>
      <c r="O263" s="17"/>
      <c r="P263" s="17"/>
      <c r="Q263" s="19"/>
      <c r="R263" s="18"/>
      <c r="S263" s="17"/>
      <c r="U263" s="17"/>
      <c r="V263" s="17"/>
      <c r="W263" s="17"/>
      <c r="X263" s="19"/>
      <c r="Y263" s="18"/>
      <c r="Z263" s="17"/>
    </row>
    <row r="264" spans="1:26" s="14" customFormat="1">
      <c r="A264" s="12">
        <f t="shared" ref="A264:A327" si="9">A263+1</f>
        <v>43447</v>
      </c>
      <c r="B264" s="13">
        <f t="shared" si="8"/>
        <v>5</v>
      </c>
      <c r="G264" s="17" t="s">
        <v>0</v>
      </c>
      <c r="H264" s="17" t="s">
        <v>10</v>
      </c>
      <c r="I264" s="17" t="s">
        <v>10</v>
      </c>
      <c r="J264" s="19" t="s">
        <v>3</v>
      </c>
      <c r="K264" s="18" t="s">
        <v>0</v>
      </c>
      <c r="L264" s="17" t="s">
        <v>1</v>
      </c>
      <c r="N264" s="17"/>
      <c r="O264" s="17"/>
      <c r="P264" s="17"/>
      <c r="Q264" s="19"/>
      <c r="R264" s="18"/>
      <c r="S264" s="17"/>
      <c r="U264" s="17"/>
      <c r="V264" s="17"/>
      <c r="W264" s="17"/>
      <c r="X264" s="19"/>
      <c r="Y264" s="18"/>
      <c r="Z264" s="17"/>
    </row>
    <row r="265" spans="1:26" s="14" customFormat="1">
      <c r="A265" s="12">
        <f t="shared" si="9"/>
        <v>43448</v>
      </c>
      <c r="B265" s="13">
        <f t="shared" ref="B265:B328" si="10">WEEKDAY(A265)</f>
        <v>6</v>
      </c>
      <c r="G265" s="17" t="s">
        <v>6</v>
      </c>
      <c r="H265" s="17" t="s">
        <v>6</v>
      </c>
      <c r="I265" s="17" t="s">
        <v>0</v>
      </c>
      <c r="J265" s="19" t="s">
        <v>19</v>
      </c>
      <c r="K265" s="18" t="s">
        <v>2</v>
      </c>
      <c r="L265" s="17" t="s">
        <v>1</v>
      </c>
      <c r="N265" s="17"/>
      <c r="O265" s="17"/>
      <c r="P265" s="17"/>
      <c r="Q265" s="19"/>
      <c r="R265" s="18"/>
      <c r="S265" s="17"/>
      <c r="U265" s="17"/>
      <c r="V265" s="17"/>
      <c r="W265" s="17"/>
      <c r="X265" s="19"/>
      <c r="Y265" s="18"/>
      <c r="Z265" s="17"/>
    </row>
    <row r="266" spans="1:26" s="23" customFormat="1">
      <c r="A266" s="21">
        <f t="shared" si="9"/>
        <v>43449</v>
      </c>
      <c r="B266" s="22">
        <f t="shared" si="10"/>
        <v>7</v>
      </c>
      <c r="G266" s="24"/>
      <c r="H266" s="24"/>
      <c r="I266" s="24"/>
      <c r="J266" s="24"/>
      <c r="K266" s="24"/>
      <c r="L266" s="24"/>
      <c r="N266" s="24"/>
      <c r="O266" s="24"/>
      <c r="P266" s="24"/>
      <c r="Q266" s="24"/>
      <c r="R266" s="24"/>
      <c r="S266" s="24"/>
      <c r="U266" s="24"/>
      <c r="V266" s="24"/>
      <c r="W266" s="24"/>
      <c r="X266" s="24"/>
      <c r="Y266" s="24"/>
      <c r="Z266" s="24"/>
    </row>
    <row r="267" spans="1:26" s="23" customFormat="1">
      <c r="A267" s="21">
        <f t="shared" si="9"/>
        <v>43450</v>
      </c>
      <c r="B267" s="22">
        <f t="shared" si="10"/>
        <v>1</v>
      </c>
      <c r="G267" s="24"/>
      <c r="H267" s="24"/>
      <c r="I267" s="24"/>
      <c r="J267" s="24"/>
      <c r="K267" s="24"/>
      <c r="L267" s="24"/>
      <c r="N267" s="24"/>
      <c r="O267" s="24"/>
      <c r="P267" s="24"/>
      <c r="Q267" s="24"/>
      <c r="R267" s="24"/>
      <c r="S267" s="24"/>
      <c r="U267" s="24"/>
      <c r="V267" s="24"/>
      <c r="W267" s="24"/>
      <c r="X267" s="24"/>
      <c r="Y267" s="24"/>
      <c r="Z267" s="24"/>
    </row>
    <row r="268" spans="1:26" s="14" customFormat="1">
      <c r="A268" s="12">
        <f t="shared" si="9"/>
        <v>43451</v>
      </c>
      <c r="B268" s="13">
        <f t="shared" si="10"/>
        <v>2</v>
      </c>
      <c r="G268" s="17" t="s">
        <v>36</v>
      </c>
      <c r="H268" s="17" t="s">
        <v>1</v>
      </c>
      <c r="I268" s="17" t="s">
        <v>7</v>
      </c>
      <c r="J268" s="19" t="s">
        <v>2</v>
      </c>
      <c r="K268" s="17" t="s">
        <v>5</v>
      </c>
      <c r="L268" s="17" t="s">
        <v>35</v>
      </c>
      <c r="N268" s="17"/>
      <c r="O268" s="17"/>
      <c r="P268" s="17"/>
      <c r="Q268" s="19"/>
      <c r="R268" s="17"/>
      <c r="S268" s="17"/>
      <c r="U268" s="17"/>
      <c r="V268" s="17"/>
      <c r="W268" s="17"/>
      <c r="X268" s="19"/>
      <c r="Y268" s="17"/>
      <c r="Z268" s="17"/>
    </row>
    <row r="269" spans="1:26" s="14" customFormat="1">
      <c r="A269" s="12">
        <f t="shared" si="9"/>
        <v>43452</v>
      </c>
      <c r="B269" s="13">
        <f t="shared" si="10"/>
        <v>3</v>
      </c>
      <c r="G269" s="17" t="s">
        <v>1</v>
      </c>
      <c r="H269" s="17" t="s">
        <v>17</v>
      </c>
      <c r="I269" s="17" t="s">
        <v>11</v>
      </c>
      <c r="J269" s="19" t="s">
        <v>0</v>
      </c>
      <c r="K269" s="18" t="s">
        <v>36</v>
      </c>
      <c r="L269" s="18"/>
      <c r="N269" s="17"/>
      <c r="O269" s="17"/>
      <c r="P269" s="17"/>
      <c r="Q269" s="19"/>
      <c r="R269" s="18"/>
      <c r="S269" s="18"/>
      <c r="U269" s="17"/>
      <c r="V269" s="17"/>
      <c r="W269" s="17"/>
      <c r="X269" s="19"/>
      <c r="Y269" s="18"/>
      <c r="Z269" s="18"/>
    </row>
    <row r="270" spans="1:26" s="14" customFormat="1">
      <c r="A270" s="12">
        <f t="shared" si="9"/>
        <v>43453</v>
      </c>
      <c r="B270" s="13">
        <f t="shared" si="10"/>
        <v>4</v>
      </c>
      <c r="G270" s="17" t="s">
        <v>5</v>
      </c>
      <c r="H270" s="17" t="s">
        <v>7</v>
      </c>
      <c r="I270" s="17" t="s">
        <v>3</v>
      </c>
      <c r="J270" s="19" t="s">
        <v>0</v>
      </c>
      <c r="K270" s="18" t="s">
        <v>1</v>
      </c>
      <c r="L270" s="17" t="s">
        <v>42</v>
      </c>
      <c r="N270" s="17"/>
      <c r="O270" s="17"/>
      <c r="P270" s="17"/>
      <c r="Q270" s="19"/>
      <c r="R270" s="18"/>
      <c r="S270" s="17"/>
      <c r="U270" s="17"/>
      <c r="V270" s="17"/>
      <c r="W270" s="17"/>
      <c r="X270" s="19"/>
      <c r="Y270" s="18"/>
      <c r="Z270" s="17"/>
    </row>
    <row r="271" spans="1:26" s="14" customFormat="1">
      <c r="A271" s="12">
        <f t="shared" si="9"/>
        <v>43454</v>
      </c>
      <c r="B271" s="13">
        <f t="shared" si="10"/>
        <v>5</v>
      </c>
      <c r="G271" s="17" t="s">
        <v>0</v>
      </c>
      <c r="H271" s="17" t="s">
        <v>10</v>
      </c>
      <c r="I271" s="17" t="s">
        <v>1</v>
      </c>
      <c r="J271" s="19" t="s">
        <v>3</v>
      </c>
      <c r="K271" s="18" t="s">
        <v>0</v>
      </c>
      <c r="L271" s="17" t="s">
        <v>7</v>
      </c>
      <c r="N271" s="17"/>
      <c r="O271" s="17"/>
      <c r="P271" s="17"/>
      <c r="Q271" s="19"/>
      <c r="R271" s="18"/>
      <c r="S271" s="17"/>
      <c r="U271" s="17"/>
      <c r="V271" s="17"/>
      <c r="W271" s="17"/>
      <c r="X271" s="19"/>
      <c r="Y271" s="18"/>
      <c r="Z271" s="17"/>
    </row>
    <row r="272" spans="1:26" s="14" customFormat="1">
      <c r="A272" s="12">
        <f t="shared" si="9"/>
        <v>43455</v>
      </c>
      <c r="B272" s="13">
        <f t="shared" si="10"/>
        <v>6</v>
      </c>
      <c r="G272" s="17" t="s">
        <v>6</v>
      </c>
      <c r="H272" s="17" t="s">
        <v>2</v>
      </c>
      <c r="I272" s="17" t="s">
        <v>0</v>
      </c>
      <c r="J272" s="19" t="s">
        <v>19</v>
      </c>
      <c r="K272" s="18" t="s">
        <v>2</v>
      </c>
      <c r="L272" s="17" t="s">
        <v>1</v>
      </c>
      <c r="N272" s="17"/>
      <c r="O272" s="17"/>
      <c r="P272" s="17"/>
      <c r="Q272" s="19"/>
      <c r="R272" s="18"/>
      <c r="S272" s="17"/>
      <c r="U272" s="17"/>
      <c r="V272" s="17"/>
      <c r="W272" s="17"/>
      <c r="X272" s="19"/>
      <c r="Y272" s="18"/>
      <c r="Z272" s="17"/>
    </row>
    <row r="273" spans="1:26" s="23" customFormat="1">
      <c r="A273" s="21">
        <f t="shared" si="9"/>
        <v>43456</v>
      </c>
      <c r="B273" s="22">
        <f t="shared" si="10"/>
        <v>7</v>
      </c>
      <c r="G273" s="24"/>
      <c r="H273" s="24"/>
      <c r="I273" s="24"/>
      <c r="J273" s="24"/>
      <c r="K273" s="24"/>
      <c r="L273" s="24"/>
      <c r="N273" s="24"/>
      <c r="O273" s="24"/>
      <c r="P273" s="24"/>
      <c r="Q273" s="24"/>
      <c r="R273" s="24"/>
      <c r="S273" s="24"/>
      <c r="U273" s="24"/>
      <c r="V273" s="24"/>
      <c r="W273" s="24"/>
      <c r="X273" s="24"/>
      <c r="Y273" s="24"/>
      <c r="Z273" s="24"/>
    </row>
    <row r="274" spans="1:26" s="23" customFormat="1">
      <c r="A274" s="21">
        <f t="shared" si="9"/>
        <v>43457</v>
      </c>
      <c r="B274" s="22">
        <f t="shared" si="10"/>
        <v>1</v>
      </c>
      <c r="G274" s="24"/>
      <c r="H274" s="24"/>
      <c r="I274" s="24"/>
      <c r="J274" s="24"/>
      <c r="K274" s="24"/>
      <c r="L274" s="24"/>
      <c r="N274" s="24"/>
      <c r="O274" s="24"/>
      <c r="P274" s="24"/>
      <c r="Q274" s="24"/>
      <c r="R274" s="24"/>
      <c r="S274" s="24"/>
      <c r="U274" s="24"/>
      <c r="V274" s="24"/>
      <c r="W274" s="24"/>
      <c r="X274" s="24"/>
      <c r="Y274" s="24"/>
      <c r="Z274" s="24"/>
    </row>
    <row r="275" spans="1:26" s="23" customFormat="1">
      <c r="A275" s="21">
        <f t="shared" si="9"/>
        <v>43458</v>
      </c>
      <c r="B275" s="22">
        <f t="shared" si="10"/>
        <v>2</v>
      </c>
      <c r="G275" s="24"/>
      <c r="H275" s="24"/>
      <c r="I275" s="24"/>
      <c r="J275" s="24"/>
      <c r="K275" s="24"/>
      <c r="L275" s="24"/>
      <c r="N275" s="24"/>
      <c r="O275" s="24"/>
      <c r="P275" s="24"/>
      <c r="Q275" s="24"/>
      <c r="R275" s="24"/>
      <c r="S275" s="24"/>
      <c r="U275" s="24"/>
      <c r="V275" s="24"/>
      <c r="W275" s="24"/>
      <c r="X275" s="24"/>
      <c r="Y275" s="24"/>
      <c r="Z275" s="24"/>
    </row>
    <row r="276" spans="1:26" s="14" customFormat="1">
      <c r="A276" s="12">
        <f t="shared" si="9"/>
        <v>43459</v>
      </c>
      <c r="B276" s="13">
        <f t="shared" si="10"/>
        <v>3</v>
      </c>
      <c r="G276" s="17"/>
      <c r="H276" s="17"/>
      <c r="I276" s="17"/>
      <c r="J276" s="19"/>
      <c r="K276" s="18"/>
      <c r="L276" s="18"/>
      <c r="N276" s="17"/>
      <c r="O276" s="17"/>
      <c r="P276" s="17"/>
      <c r="Q276" s="19"/>
      <c r="R276" s="18"/>
      <c r="S276" s="18"/>
      <c r="U276" s="17"/>
      <c r="V276" s="17"/>
      <c r="W276" s="17"/>
      <c r="X276" s="19"/>
      <c r="Y276" s="18"/>
      <c r="Z276" s="18"/>
    </row>
    <row r="277" spans="1:26" s="14" customFormat="1">
      <c r="A277" s="12">
        <f t="shared" si="9"/>
        <v>43460</v>
      </c>
      <c r="B277" s="13">
        <f t="shared" si="10"/>
        <v>4</v>
      </c>
      <c r="G277" s="17"/>
      <c r="H277" s="17"/>
      <c r="I277" s="17"/>
      <c r="J277" s="19"/>
      <c r="K277" s="18"/>
      <c r="L277" s="17"/>
      <c r="N277" s="17"/>
      <c r="O277" s="17"/>
      <c r="P277" s="17"/>
      <c r="Q277" s="19"/>
      <c r="R277" s="18"/>
      <c r="S277" s="17"/>
      <c r="U277" s="17"/>
      <c r="V277" s="17"/>
      <c r="W277" s="17"/>
      <c r="X277" s="19"/>
      <c r="Y277" s="18"/>
      <c r="Z277" s="17"/>
    </row>
    <row r="278" spans="1:26" s="14" customFormat="1">
      <c r="A278" s="12">
        <f t="shared" si="9"/>
        <v>43461</v>
      </c>
      <c r="B278" s="13">
        <f t="shared" si="10"/>
        <v>5</v>
      </c>
      <c r="G278" s="17"/>
      <c r="H278" s="17"/>
      <c r="I278" s="17"/>
      <c r="J278" s="19"/>
      <c r="K278" s="18"/>
      <c r="L278" s="17"/>
      <c r="N278" s="17"/>
      <c r="O278" s="17"/>
      <c r="P278" s="17"/>
      <c r="Q278" s="19"/>
      <c r="R278" s="18"/>
      <c r="S278" s="17"/>
      <c r="U278" s="17"/>
      <c r="V278" s="17"/>
      <c r="W278" s="17"/>
      <c r="X278" s="19"/>
      <c r="Y278" s="18"/>
      <c r="Z278" s="17"/>
    </row>
    <row r="279" spans="1:26" s="14" customFormat="1">
      <c r="A279" s="12">
        <f t="shared" si="9"/>
        <v>43462</v>
      </c>
      <c r="B279" s="13">
        <f t="shared" si="10"/>
        <v>6</v>
      </c>
      <c r="G279" s="17"/>
      <c r="H279" s="17"/>
      <c r="I279" s="17"/>
      <c r="J279" s="19"/>
      <c r="K279" s="18"/>
      <c r="L279" s="17"/>
      <c r="N279" s="17"/>
      <c r="O279" s="17"/>
      <c r="P279" s="17"/>
      <c r="Q279" s="19"/>
      <c r="R279" s="18"/>
      <c r="S279" s="17"/>
      <c r="U279" s="17"/>
      <c r="V279" s="17"/>
      <c r="W279" s="17"/>
      <c r="X279" s="19"/>
      <c r="Y279" s="18"/>
      <c r="Z279" s="17"/>
    </row>
    <row r="280" spans="1:26" s="23" customFormat="1">
      <c r="A280" s="21">
        <f t="shared" si="9"/>
        <v>43463</v>
      </c>
      <c r="B280" s="22">
        <f t="shared" si="10"/>
        <v>7</v>
      </c>
      <c r="G280" s="24"/>
      <c r="H280" s="24"/>
      <c r="I280" s="24"/>
      <c r="J280" s="24"/>
      <c r="K280" s="24"/>
      <c r="L280" s="24"/>
      <c r="N280" s="24"/>
      <c r="O280" s="24"/>
      <c r="P280" s="24"/>
      <c r="Q280" s="24"/>
      <c r="R280" s="24"/>
      <c r="S280" s="24"/>
      <c r="U280" s="24"/>
      <c r="V280" s="24"/>
      <c r="W280" s="24"/>
      <c r="X280" s="24"/>
      <c r="Y280" s="24"/>
      <c r="Z280" s="24"/>
    </row>
    <row r="281" spans="1:26" s="23" customFormat="1">
      <c r="A281" s="21">
        <f t="shared" si="9"/>
        <v>43464</v>
      </c>
      <c r="B281" s="22">
        <f t="shared" si="10"/>
        <v>1</v>
      </c>
      <c r="G281" s="24"/>
      <c r="H281" s="24"/>
      <c r="I281" s="24"/>
      <c r="J281" s="24"/>
      <c r="K281" s="24"/>
      <c r="L281" s="24"/>
      <c r="N281" s="24"/>
      <c r="O281" s="24"/>
      <c r="P281" s="24"/>
      <c r="Q281" s="24"/>
      <c r="R281" s="24"/>
      <c r="S281" s="24"/>
      <c r="U281" s="24"/>
      <c r="V281" s="24"/>
      <c r="W281" s="24"/>
      <c r="X281" s="24"/>
      <c r="Y281" s="24"/>
      <c r="Z281" s="24"/>
    </row>
    <row r="282" spans="1:26" s="14" customFormat="1">
      <c r="A282" s="12">
        <f t="shared" si="9"/>
        <v>43465</v>
      </c>
      <c r="B282" s="13">
        <f t="shared" si="10"/>
        <v>2</v>
      </c>
      <c r="G282" s="17"/>
      <c r="H282" s="17"/>
      <c r="I282" s="17"/>
      <c r="J282" s="19"/>
      <c r="K282" s="17"/>
      <c r="L282" s="17"/>
      <c r="N282" s="17"/>
      <c r="O282" s="17"/>
      <c r="P282" s="17"/>
      <c r="Q282" s="19"/>
      <c r="R282" s="17"/>
      <c r="S282" s="17"/>
      <c r="U282" s="17"/>
      <c r="V282" s="17"/>
      <c r="W282" s="17"/>
      <c r="X282" s="19"/>
      <c r="Y282" s="17"/>
      <c r="Z282" s="17"/>
    </row>
    <row r="283" spans="1:26" s="23" customFormat="1">
      <c r="A283" s="21">
        <f t="shared" si="9"/>
        <v>43466</v>
      </c>
      <c r="B283" s="22">
        <f t="shared" si="10"/>
        <v>3</v>
      </c>
      <c r="G283" s="24"/>
      <c r="H283" s="24"/>
      <c r="I283" s="24"/>
      <c r="J283" s="24"/>
      <c r="K283" s="24"/>
      <c r="L283" s="24"/>
      <c r="N283" s="24"/>
      <c r="O283" s="24"/>
      <c r="P283" s="24"/>
      <c r="Q283" s="24"/>
      <c r="R283" s="24"/>
      <c r="S283" s="24"/>
      <c r="U283" s="24"/>
      <c r="V283" s="24"/>
      <c r="W283" s="24"/>
      <c r="X283" s="24"/>
      <c r="Y283" s="24"/>
      <c r="Z283" s="24"/>
    </row>
    <row r="284" spans="1:26" s="14" customFormat="1">
      <c r="A284" s="12">
        <f t="shared" si="9"/>
        <v>43467</v>
      </c>
      <c r="B284" s="13">
        <f t="shared" si="10"/>
        <v>4</v>
      </c>
      <c r="G284" s="17"/>
      <c r="H284" s="17"/>
      <c r="I284" s="17"/>
      <c r="J284" s="19"/>
      <c r="K284" s="18"/>
      <c r="L284" s="17"/>
      <c r="N284" s="17"/>
      <c r="O284" s="17"/>
      <c r="P284" s="17"/>
      <c r="Q284" s="19"/>
      <c r="R284" s="18"/>
      <c r="S284" s="17"/>
      <c r="U284" s="17"/>
      <c r="V284" s="17"/>
      <c r="W284" s="17"/>
      <c r="X284" s="19"/>
      <c r="Y284" s="18"/>
      <c r="Z284" s="17"/>
    </row>
    <row r="285" spans="1:26" s="14" customFormat="1">
      <c r="A285" s="12">
        <f t="shared" si="9"/>
        <v>43468</v>
      </c>
      <c r="B285" s="13">
        <f t="shared" si="10"/>
        <v>5</v>
      </c>
      <c r="G285" s="17"/>
      <c r="H285" s="17"/>
      <c r="I285" s="17"/>
      <c r="J285" s="19"/>
      <c r="K285" s="18"/>
      <c r="L285" s="17"/>
      <c r="N285" s="17"/>
      <c r="O285" s="17"/>
      <c r="P285" s="17"/>
      <c r="Q285" s="19"/>
      <c r="R285" s="18"/>
      <c r="S285" s="17"/>
      <c r="U285" s="17"/>
      <c r="V285" s="17"/>
      <c r="W285" s="17"/>
      <c r="X285" s="19"/>
      <c r="Y285" s="18"/>
      <c r="Z285" s="17"/>
    </row>
    <row r="286" spans="1:26" s="14" customFormat="1">
      <c r="A286" s="12">
        <f t="shared" si="9"/>
        <v>43469</v>
      </c>
      <c r="B286" s="13">
        <f t="shared" si="10"/>
        <v>6</v>
      </c>
      <c r="G286" s="17"/>
      <c r="H286" s="17"/>
      <c r="I286" s="17"/>
      <c r="J286" s="19"/>
      <c r="K286" s="18"/>
      <c r="L286" s="17"/>
      <c r="N286" s="17"/>
      <c r="O286" s="17"/>
      <c r="P286" s="17"/>
      <c r="Q286" s="19"/>
      <c r="R286" s="18"/>
      <c r="S286" s="17"/>
      <c r="U286" s="17"/>
      <c r="V286" s="17"/>
      <c r="W286" s="17"/>
      <c r="X286" s="19"/>
      <c r="Y286" s="18"/>
      <c r="Z286" s="17"/>
    </row>
    <row r="287" spans="1:26" s="23" customFormat="1">
      <c r="A287" s="21">
        <f t="shared" si="9"/>
        <v>43470</v>
      </c>
      <c r="B287" s="22">
        <f t="shared" si="10"/>
        <v>7</v>
      </c>
      <c r="G287" s="24"/>
      <c r="H287" s="24"/>
      <c r="I287" s="24"/>
      <c r="J287" s="24"/>
      <c r="K287" s="24"/>
      <c r="L287" s="24"/>
      <c r="N287" s="24"/>
      <c r="O287" s="24"/>
      <c r="P287" s="24"/>
      <c r="Q287" s="24"/>
      <c r="R287" s="24"/>
      <c r="S287" s="24"/>
      <c r="U287" s="24"/>
      <c r="V287" s="24"/>
      <c r="W287" s="24"/>
      <c r="X287" s="24"/>
      <c r="Y287" s="24"/>
      <c r="Z287" s="24"/>
    </row>
    <row r="288" spans="1:26" s="23" customFormat="1">
      <c r="A288" s="21">
        <f t="shared" si="9"/>
        <v>43471</v>
      </c>
      <c r="B288" s="22">
        <f t="shared" si="10"/>
        <v>1</v>
      </c>
      <c r="G288" s="24"/>
      <c r="H288" s="24"/>
      <c r="I288" s="24"/>
      <c r="J288" s="24"/>
      <c r="K288" s="24"/>
      <c r="L288" s="24"/>
      <c r="N288" s="24"/>
      <c r="O288" s="24"/>
      <c r="P288" s="24"/>
      <c r="Q288" s="24"/>
      <c r="R288" s="24"/>
      <c r="S288" s="24"/>
      <c r="U288" s="24"/>
      <c r="V288" s="24"/>
      <c r="W288" s="24"/>
      <c r="X288" s="24"/>
      <c r="Y288" s="24"/>
      <c r="Z288" s="24"/>
    </row>
    <row r="289" spans="1:26" s="14" customFormat="1">
      <c r="A289" s="12">
        <f t="shared" si="9"/>
        <v>43472</v>
      </c>
      <c r="B289" s="13">
        <f t="shared" si="10"/>
        <v>2</v>
      </c>
      <c r="G289" s="17"/>
      <c r="H289" s="17"/>
      <c r="I289" s="17"/>
      <c r="J289" s="19"/>
      <c r="K289" s="17"/>
      <c r="L289" s="17"/>
      <c r="N289" s="17"/>
      <c r="O289" s="17"/>
      <c r="P289" s="17"/>
      <c r="Q289" s="19"/>
      <c r="R289" s="17"/>
      <c r="S289" s="17"/>
      <c r="U289" s="17"/>
      <c r="V289" s="17"/>
      <c r="W289" s="17"/>
      <c r="X289" s="19"/>
      <c r="Y289" s="17"/>
      <c r="Z289" s="17"/>
    </row>
    <row r="290" spans="1:26" s="14" customFormat="1">
      <c r="A290" s="12">
        <f t="shared" si="9"/>
        <v>43473</v>
      </c>
      <c r="B290" s="13">
        <f t="shared" si="10"/>
        <v>3</v>
      </c>
      <c r="G290" s="17"/>
      <c r="H290" s="17"/>
      <c r="I290" s="17"/>
      <c r="J290" s="19"/>
      <c r="K290" s="18"/>
      <c r="L290" s="18"/>
      <c r="N290" s="17"/>
      <c r="O290" s="17"/>
      <c r="P290" s="17"/>
      <c r="Q290" s="19"/>
      <c r="R290" s="18"/>
      <c r="S290" s="18"/>
      <c r="U290" s="17"/>
      <c r="V290" s="17"/>
      <c r="W290" s="17"/>
      <c r="X290" s="19"/>
      <c r="Y290" s="18"/>
      <c r="Z290" s="18"/>
    </row>
    <row r="291" spans="1:26" s="14" customFormat="1">
      <c r="A291" s="12">
        <f t="shared" si="9"/>
        <v>43474</v>
      </c>
      <c r="B291" s="13">
        <f t="shared" si="10"/>
        <v>4</v>
      </c>
      <c r="G291" s="17" t="s">
        <v>5</v>
      </c>
      <c r="H291" s="17" t="s">
        <v>7</v>
      </c>
      <c r="I291" s="17" t="s">
        <v>3</v>
      </c>
      <c r="J291" s="19" t="s">
        <v>0</v>
      </c>
      <c r="K291" s="18" t="s">
        <v>1</v>
      </c>
      <c r="L291" s="17" t="s">
        <v>39</v>
      </c>
      <c r="N291" s="17"/>
      <c r="O291" s="17"/>
      <c r="P291" s="17"/>
      <c r="Q291" s="19"/>
      <c r="R291" s="18"/>
      <c r="S291" s="17"/>
      <c r="U291" s="17"/>
      <c r="V291" s="17"/>
      <c r="W291" s="17"/>
      <c r="X291" s="19"/>
      <c r="Y291" s="18"/>
      <c r="Z291" s="17"/>
    </row>
    <row r="292" spans="1:26" s="14" customFormat="1">
      <c r="A292" s="12">
        <f t="shared" si="9"/>
        <v>43475</v>
      </c>
      <c r="B292" s="13">
        <f t="shared" si="10"/>
        <v>5</v>
      </c>
      <c r="G292" s="17" t="s">
        <v>0</v>
      </c>
      <c r="H292" s="17" t="s">
        <v>10</v>
      </c>
      <c r="I292" s="17" t="s">
        <v>10</v>
      </c>
      <c r="J292" s="19" t="s">
        <v>3</v>
      </c>
      <c r="K292" s="18" t="s">
        <v>0</v>
      </c>
      <c r="L292" s="17" t="s">
        <v>1</v>
      </c>
      <c r="N292" s="17"/>
      <c r="O292" s="17"/>
      <c r="P292" s="17"/>
      <c r="Q292" s="19"/>
      <c r="R292" s="18"/>
      <c r="S292" s="17"/>
      <c r="U292" s="17"/>
      <c r="V292" s="17"/>
      <c r="W292" s="17"/>
      <c r="X292" s="19"/>
      <c r="Y292" s="18"/>
      <c r="Z292" s="17"/>
    </row>
    <row r="293" spans="1:26" s="14" customFormat="1">
      <c r="A293" s="12">
        <f t="shared" si="9"/>
        <v>43476</v>
      </c>
      <c r="B293" s="13">
        <f t="shared" si="10"/>
        <v>6</v>
      </c>
      <c r="G293" s="17" t="s">
        <v>6</v>
      </c>
      <c r="H293" s="17" t="s">
        <v>6</v>
      </c>
      <c r="I293" s="17" t="s">
        <v>0</v>
      </c>
      <c r="J293" s="19" t="s">
        <v>19</v>
      </c>
      <c r="K293" s="18" t="s">
        <v>2</v>
      </c>
      <c r="L293" s="17" t="s">
        <v>1</v>
      </c>
      <c r="N293" s="17"/>
      <c r="O293" s="17"/>
      <c r="P293" s="17"/>
      <c r="Q293" s="19"/>
      <c r="R293" s="18"/>
      <c r="S293" s="17"/>
      <c r="U293" s="17"/>
      <c r="V293" s="17"/>
      <c r="W293" s="17"/>
      <c r="X293" s="19"/>
      <c r="Y293" s="18"/>
      <c r="Z293" s="17"/>
    </row>
    <row r="294" spans="1:26" s="23" customFormat="1">
      <c r="A294" s="21">
        <f t="shared" si="9"/>
        <v>43477</v>
      </c>
      <c r="B294" s="22">
        <f t="shared" si="10"/>
        <v>7</v>
      </c>
      <c r="G294" s="24"/>
      <c r="H294" s="24"/>
      <c r="I294" s="24"/>
      <c r="J294" s="24"/>
      <c r="K294" s="24"/>
      <c r="L294" s="24"/>
      <c r="N294" s="24"/>
      <c r="O294" s="24"/>
      <c r="P294" s="24"/>
      <c r="Q294" s="24"/>
      <c r="R294" s="24"/>
      <c r="S294" s="24"/>
      <c r="U294" s="24"/>
      <c r="V294" s="24"/>
      <c r="W294" s="24"/>
      <c r="X294" s="24"/>
      <c r="Y294" s="24"/>
      <c r="Z294" s="24"/>
    </row>
    <row r="295" spans="1:26" s="23" customFormat="1">
      <c r="A295" s="21">
        <f t="shared" si="9"/>
        <v>43478</v>
      </c>
      <c r="B295" s="22">
        <f t="shared" si="10"/>
        <v>1</v>
      </c>
      <c r="G295" s="24"/>
      <c r="H295" s="24"/>
      <c r="I295" s="24"/>
      <c r="J295" s="24"/>
      <c r="K295" s="24"/>
      <c r="L295" s="24"/>
      <c r="N295" s="24"/>
      <c r="O295" s="24"/>
      <c r="P295" s="24"/>
      <c r="Q295" s="24"/>
      <c r="R295" s="24"/>
      <c r="S295" s="24"/>
      <c r="U295" s="24"/>
      <c r="V295" s="24"/>
      <c r="W295" s="24"/>
      <c r="X295" s="24"/>
      <c r="Y295" s="24"/>
      <c r="Z295" s="24"/>
    </row>
    <row r="296" spans="1:26" s="23" customFormat="1">
      <c r="A296" s="21">
        <f t="shared" si="9"/>
        <v>43479</v>
      </c>
      <c r="B296" s="22">
        <f t="shared" si="10"/>
        <v>2</v>
      </c>
      <c r="G296" s="24"/>
      <c r="H296" s="24"/>
      <c r="I296" s="24"/>
      <c r="J296" s="24"/>
      <c r="K296" s="24"/>
      <c r="L296" s="24"/>
      <c r="N296" s="24"/>
      <c r="O296" s="24"/>
      <c r="P296" s="24"/>
      <c r="Q296" s="24"/>
      <c r="R296" s="24"/>
      <c r="S296" s="24"/>
      <c r="U296" s="24"/>
      <c r="V296" s="24"/>
      <c r="W296" s="24"/>
      <c r="X296" s="24"/>
      <c r="Y296" s="24"/>
      <c r="Z296" s="24"/>
    </row>
    <row r="297" spans="1:26" s="14" customFormat="1">
      <c r="A297" s="12">
        <f t="shared" si="9"/>
        <v>43480</v>
      </c>
      <c r="B297" s="13">
        <f t="shared" si="10"/>
        <v>3</v>
      </c>
      <c r="G297" s="17" t="s">
        <v>1</v>
      </c>
      <c r="H297" s="17" t="s">
        <v>17</v>
      </c>
      <c r="I297" s="17" t="s">
        <v>11</v>
      </c>
      <c r="J297" s="19" t="s">
        <v>0</v>
      </c>
      <c r="K297" s="18" t="s">
        <v>36</v>
      </c>
      <c r="L297" s="18"/>
      <c r="N297" s="17"/>
      <c r="O297" s="17"/>
      <c r="P297" s="17"/>
      <c r="Q297" s="19"/>
      <c r="R297" s="18"/>
      <c r="S297" s="18"/>
      <c r="U297" s="17"/>
      <c r="V297" s="17"/>
      <c r="W297" s="17"/>
      <c r="X297" s="19"/>
      <c r="Y297" s="18"/>
      <c r="Z297" s="18"/>
    </row>
    <row r="298" spans="1:26" s="14" customFormat="1">
      <c r="A298" s="12">
        <f t="shared" si="9"/>
        <v>43481</v>
      </c>
      <c r="B298" s="13">
        <f t="shared" si="10"/>
        <v>4</v>
      </c>
      <c r="G298" s="17" t="s">
        <v>5</v>
      </c>
      <c r="H298" s="17" t="s">
        <v>7</v>
      </c>
      <c r="I298" s="17" t="s">
        <v>3</v>
      </c>
      <c r="J298" s="19" t="s">
        <v>0</v>
      </c>
      <c r="K298" s="18" t="s">
        <v>1</v>
      </c>
      <c r="L298" s="17" t="s">
        <v>51</v>
      </c>
      <c r="N298" s="17"/>
      <c r="O298" s="17"/>
      <c r="P298" s="17"/>
      <c r="Q298" s="19"/>
      <c r="R298" s="18"/>
      <c r="S298" s="17"/>
      <c r="U298" s="17"/>
      <c r="V298" s="17"/>
      <c r="W298" s="17"/>
      <c r="X298" s="19"/>
      <c r="Y298" s="18"/>
      <c r="Z298" s="17"/>
    </row>
    <row r="299" spans="1:26" s="14" customFormat="1">
      <c r="A299" s="12">
        <f t="shared" si="9"/>
        <v>43482</v>
      </c>
      <c r="B299" s="13">
        <f t="shared" si="10"/>
        <v>5</v>
      </c>
      <c r="G299" s="17" t="s">
        <v>0</v>
      </c>
      <c r="H299" s="17" t="s">
        <v>10</v>
      </c>
      <c r="I299" s="17" t="s">
        <v>1</v>
      </c>
      <c r="J299" s="19" t="s">
        <v>3</v>
      </c>
      <c r="K299" s="18" t="s">
        <v>0</v>
      </c>
      <c r="L299" s="17" t="s">
        <v>7</v>
      </c>
      <c r="N299" s="17"/>
      <c r="O299" s="17"/>
      <c r="P299" s="17"/>
      <c r="Q299" s="19"/>
      <c r="R299" s="18"/>
      <c r="S299" s="17"/>
      <c r="U299" s="17"/>
      <c r="V299" s="17"/>
      <c r="W299" s="17"/>
      <c r="X299" s="19"/>
      <c r="Y299" s="18"/>
      <c r="Z299" s="17"/>
    </row>
    <row r="300" spans="1:26" s="14" customFormat="1">
      <c r="A300" s="12">
        <f t="shared" si="9"/>
        <v>43483</v>
      </c>
      <c r="B300" s="13">
        <f t="shared" si="10"/>
        <v>6</v>
      </c>
      <c r="G300" s="17" t="s">
        <v>6</v>
      </c>
      <c r="H300" s="17" t="s">
        <v>2</v>
      </c>
      <c r="I300" s="17" t="s">
        <v>0</v>
      </c>
      <c r="J300" s="19" t="s">
        <v>19</v>
      </c>
      <c r="K300" s="18" t="s">
        <v>2</v>
      </c>
      <c r="L300" s="17" t="s">
        <v>1</v>
      </c>
      <c r="N300" s="17"/>
      <c r="O300" s="17"/>
      <c r="P300" s="17"/>
      <c r="Q300" s="19"/>
      <c r="R300" s="18"/>
      <c r="S300" s="17"/>
      <c r="U300" s="17"/>
      <c r="V300" s="17"/>
      <c r="W300" s="17"/>
      <c r="X300" s="19"/>
      <c r="Y300" s="18"/>
      <c r="Z300" s="17"/>
    </row>
    <row r="301" spans="1:26" s="23" customFormat="1">
      <c r="A301" s="21">
        <f t="shared" si="9"/>
        <v>43484</v>
      </c>
      <c r="B301" s="22">
        <f t="shared" si="10"/>
        <v>7</v>
      </c>
      <c r="G301" s="24"/>
      <c r="H301" s="24"/>
      <c r="I301" s="24"/>
      <c r="J301" s="24"/>
      <c r="K301" s="24"/>
      <c r="L301" s="24"/>
      <c r="N301" s="24"/>
      <c r="O301" s="24"/>
      <c r="P301" s="24"/>
      <c r="Q301" s="24"/>
      <c r="R301" s="24"/>
      <c r="S301" s="24"/>
      <c r="U301" s="24"/>
      <c r="V301" s="24"/>
      <c r="W301" s="24"/>
      <c r="X301" s="24"/>
      <c r="Y301" s="24"/>
      <c r="Z301" s="24"/>
    </row>
    <row r="302" spans="1:26" s="23" customFormat="1">
      <c r="A302" s="21">
        <f t="shared" si="9"/>
        <v>43485</v>
      </c>
      <c r="B302" s="22">
        <f t="shared" si="10"/>
        <v>1</v>
      </c>
      <c r="G302" s="24"/>
      <c r="H302" s="24"/>
      <c r="I302" s="24"/>
      <c r="J302" s="24"/>
      <c r="K302" s="24"/>
      <c r="L302" s="24"/>
      <c r="N302" s="24"/>
      <c r="O302" s="24"/>
      <c r="P302" s="24"/>
      <c r="Q302" s="24"/>
      <c r="R302" s="24"/>
      <c r="S302" s="24"/>
      <c r="U302" s="24"/>
      <c r="V302" s="24"/>
      <c r="W302" s="24"/>
      <c r="X302" s="24"/>
      <c r="Y302" s="24"/>
      <c r="Z302" s="24"/>
    </row>
    <row r="303" spans="1:26" s="14" customFormat="1">
      <c r="A303" s="12">
        <f t="shared" si="9"/>
        <v>43486</v>
      </c>
      <c r="B303" s="13">
        <f t="shared" si="10"/>
        <v>2</v>
      </c>
      <c r="G303" s="17" t="s">
        <v>36</v>
      </c>
      <c r="H303" s="17" t="s">
        <v>1</v>
      </c>
      <c r="I303" s="17" t="s">
        <v>7</v>
      </c>
      <c r="J303" s="19" t="s">
        <v>2</v>
      </c>
      <c r="K303" s="17" t="s">
        <v>3</v>
      </c>
      <c r="L303" s="17" t="s">
        <v>35</v>
      </c>
      <c r="N303" s="17"/>
      <c r="O303" s="17"/>
      <c r="P303" s="17"/>
      <c r="Q303" s="19"/>
      <c r="R303" s="17"/>
      <c r="S303" s="17"/>
      <c r="U303" s="17"/>
      <c r="V303" s="17"/>
      <c r="W303" s="17"/>
      <c r="X303" s="19"/>
      <c r="Y303" s="17"/>
      <c r="Z303" s="17"/>
    </row>
    <row r="304" spans="1:26" s="14" customFormat="1">
      <c r="A304" s="12">
        <f t="shared" si="9"/>
        <v>43487</v>
      </c>
      <c r="B304" s="13">
        <f t="shared" si="10"/>
        <v>3</v>
      </c>
      <c r="G304" s="17" t="s">
        <v>1</v>
      </c>
      <c r="H304" s="17" t="s">
        <v>17</v>
      </c>
      <c r="I304" s="17" t="s">
        <v>11</v>
      </c>
      <c r="J304" s="19" t="s">
        <v>0</v>
      </c>
      <c r="K304" s="18" t="s">
        <v>36</v>
      </c>
      <c r="L304" s="18"/>
      <c r="N304" s="17"/>
      <c r="O304" s="17"/>
      <c r="P304" s="17"/>
      <c r="Q304" s="19"/>
      <c r="R304" s="18"/>
      <c r="S304" s="18"/>
      <c r="U304" s="17"/>
      <c r="V304" s="17"/>
      <c r="W304" s="17"/>
      <c r="X304" s="19"/>
      <c r="Y304" s="18"/>
      <c r="Z304" s="18"/>
    </row>
    <row r="305" spans="1:26" s="14" customFormat="1">
      <c r="A305" s="12">
        <f t="shared" si="9"/>
        <v>43488</v>
      </c>
      <c r="B305" s="13">
        <f t="shared" si="10"/>
        <v>4</v>
      </c>
      <c r="G305" s="17" t="s">
        <v>5</v>
      </c>
      <c r="H305" s="17" t="s">
        <v>7</v>
      </c>
      <c r="I305" s="17" t="s">
        <v>3</v>
      </c>
      <c r="J305" s="19" t="s">
        <v>0</v>
      </c>
      <c r="K305" s="18" t="s">
        <v>1</v>
      </c>
      <c r="L305" s="17" t="s">
        <v>40</v>
      </c>
      <c r="N305" s="17"/>
      <c r="O305" s="17"/>
      <c r="P305" s="17"/>
      <c r="Q305" s="19"/>
      <c r="R305" s="18"/>
      <c r="S305" s="17"/>
      <c r="U305" s="17"/>
      <c r="V305" s="17"/>
      <c r="W305" s="17"/>
      <c r="X305" s="19"/>
      <c r="Y305" s="18"/>
      <c r="Z305" s="17"/>
    </row>
    <row r="306" spans="1:26" s="14" customFormat="1">
      <c r="A306" s="12">
        <f t="shared" si="9"/>
        <v>43489</v>
      </c>
      <c r="B306" s="13">
        <f t="shared" si="10"/>
        <v>5</v>
      </c>
      <c r="G306" s="17" t="s">
        <v>0</v>
      </c>
      <c r="H306" s="17" t="s">
        <v>10</v>
      </c>
      <c r="I306" s="17" t="s">
        <v>10</v>
      </c>
      <c r="J306" s="19" t="s">
        <v>3</v>
      </c>
      <c r="K306" s="18" t="s">
        <v>0</v>
      </c>
      <c r="L306" s="17" t="s">
        <v>1</v>
      </c>
      <c r="N306" s="17"/>
      <c r="O306" s="17"/>
      <c r="P306" s="17"/>
      <c r="Q306" s="19"/>
      <c r="R306" s="18"/>
      <c r="S306" s="17"/>
      <c r="U306" s="17"/>
      <c r="V306" s="17"/>
      <c r="W306" s="17"/>
      <c r="X306" s="19"/>
      <c r="Y306" s="18"/>
      <c r="Z306" s="17"/>
    </row>
    <row r="307" spans="1:26" s="14" customFormat="1">
      <c r="A307" s="12">
        <f t="shared" si="9"/>
        <v>43490</v>
      </c>
      <c r="B307" s="13">
        <f t="shared" si="10"/>
        <v>6</v>
      </c>
      <c r="G307" s="17" t="s">
        <v>6</v>
      </c>
      <c r="H307" s="17" t="s">
        <v>6</v>
      </c>
      <c r="I307" s="17" t="s">
        <v>0</v>
      </c>
      <c r="J307" s="19" t="s">
        <v>19</v>
      </c>
      <c r="K307" s="18" t="s">
        <v>2</v>
      </c>
      <c r="L307" s="17" t="s">
        <v>1</v>
      </c>
      <c r="N307" s="17"/>
      <c r="O307" s="17"/>
      <c r="P307" s="17"/>
      <c r="Q307" s="19"/>
      <c r="R307" s="18"/>
      <c r="S307" s="17"/>
      <c r="U307" s="17"/>
      <c r="V307" s="17"/>
      <c r="W307" s="17"/>
      <c r="X307" s="19"/>
      <c r="Y307" s="18"/>
      <c r="Z307" s="17"/>
    </row>
    <row r="308" spans="1:26" s="23" customFormat="1">
      <c r="A308" s="21">
        <f t="shared" si="9"/>
        <v>43491</v>
      </c>
      <c r="B308" s="22">
        <f t="shared" si="10"/>
        <v>7</v>
      </c>
      <c r="G308" s="24"/>
      <c r="H308" s="24"/>
      <c r="I308" s="24"/>
      <c r="J308" s="24"/>
      <c r="K308" s="24"/>
      <c r="L308" s="24"/>
      <c r="N308" s="24"/>
      <c r="O308" s="24"/>
      <c r="P308" s="24"/>
      <c r="Q308" s="24"/>
      <c r="R308" s="24"/>
      <c r="S308" s="24"/>
      <c r="U308" s="24"/>
      <c r="V308" s="24"/>
      <c r="W308" s="24"/>
      <c r="X308" s="24"/>
      <c r="Y308" s="24"/>
      <c r="Z308" s="24"/>
    </row>
    <row r="309" spans="1:26" s="23" customFormat="1">
      <c r="A309" s="21">
        <f t="shared" si="9"/>
        <v>43492</v>
      </c>
      <c r="B309" s="22">
        <f t="shared" si="10"/>
        <v>1</v>
      </c>
      <c r="G309" s="24"/>
      <c r="H309" s="24"/>
      <c r="I309" s="24"/>
      <c r="J309" s="24"/>
      <c r="K309" s="24"/>
      <c r="L309" s="24"/>
      <c r="N309" s="24"/>
      <c r="O309" s="24"/>
      <c r="P309" s="24"/>
      <c r="Q309" s="24"/>
      <c r="R309" s="24"/>
      <c r="S309" s="24"/>
      <c r="U309" s="24"/>
      <c r="V309" s="24"/>
      <c r="W309" s="24"/>
      <c r="X309" s="24"/>
      <c r="Y309" s="24"/>
      <c r="Z309" s="24"/>
    </row>
    <row r="310" spans="1:26" s="14" customFormat="1">
      <c r="A310" s="12">
        <f t="shared" si="9"/>
        <v>43493</v>
      </c>
      <c r="B310" s="13">
        <f t="shared" si="10"/>
        <v>2</v>
      </c>
      <c r="G310" s="17" t="s">
        <v>36</v>
      </c>
      <c r="H310" s="17" t="s">
        <v>1</v>
      </c>
      <c r="I310" s="17" t="s">
        <v>7</v>
      </c>
      <c r="J310" s="19" t="s">
        <v>2</v>
      </c>
      <c r="K310" s="17" t="s">
        <v>5</v>
      </c>
      <c r="L310" s="17" t="s">
        <v>35</v>
      </c>
      <c r="N310" s="17"/>
      <c r="O310" s="17"/>
      <c r="P310" s="17"/>
      <c r="Q310" s="19"/>
      <c r="R310" s="17"/>
      <c r="S310" s="17"/>
      <c r="U310" s="17"/>
      <c r="V310" s="17"/>
      <c r="W310" s="17"/>
      <c r="X310" s="19"/>
      <c r="Y310" s="17"/>
      <c r="Z310" s="17"/>
    </row>
    <row r="311" spans="1:26" s="14" customFormat="1">
      <c r="A311" s="12">
        <f t="shared" si="9"/>
        <v>43494</v>
      </c>
      <c r="B311" s="13">
        <f t="shared" si="10"/>
        <v>3</v>
      </c>
      <c r="G311" s="17" t="s">
        <v>1</v>
      </c>
      <c r="H311" s="17" t="s">
        <v>17</v>
      </c>
      <c r="I311" s="17" t="s">
        <v>11</v>
      </c>
      <c r="J311" s="19" t="s">
        <v>0</v>
      </c>
      <c r="K311" s="18" t="s">
        <v>36</v>
      </c>
      <c r="L311" s="18"/>
      <c r="N311" s="17"/>
      <c r="O311" s="17"/>
      <c r="P311" s="17"/>
      <c r="Q311" s="19"/>
      <c r="R311" s="18"/>
      <c r="S311" s="18"/>
      <c r="U311" s="17"/>
      <c r="V311" s="17"/>
      <c r="W311" s="17"/>
      <c r="X311" s="19"/>
      <c r="Y311" s="18"/>
      <c r="Z311" s="18"/>
    </row>
    <row r="312" spans="1:26" s="14" customFormat="1">
      <c r="A312" s="12">
        <f t="shared" si="9"/>
        <v>43495</v>
      </c>
      <c r="B312" s="13">
        <f t="shared" si="10"/>
        <v>4</v>
      </c>
      <c r="G312" s="17" t="s">
        <v>5</v>
      </c>
      <c r="H312" s="17" t="s">
        <v>7</v>
      </c>
      <c r="I312" s="17" t="s">
        <v>3</v>
      </c>
      <c r="J312" s="19" t="s">
        <v>0</v>
      </c>
      <c r="K312" s="18" t="s">
        <v>1</v>
      </c>
      <c r="L312" s="17" t="s">
        <v>21</v>
      </c>
      <c r="N312" s="17"/>
      <c r="O312" s="17"/>
      <c r="P312" s="17"/>
      <c r="Q312" s="19"/>
      <c r="R312" s="18"/>
      <c r="S312" s="17"/>
      <c r="U312" s="17"/>
      <c r="V312" s="17"/>
      <c r="W312" s="17"/>
      <c r="X312" s="19"/>
      <c r="Y312" s="18"/>
      <c r="Z312" s="17"/>
    </row>
    <row r="313" spans="1:26" s="14" customFormat="1">
      <c r="A313" s="12">
        <f t="shared" si="9"/>
        <v>43496</v>
      </c>
      <c r="B313" s="13">
        <f t="shared" si="10"/>
        <v>5</v>
      </c>
      <c r="G313" s="17" t="s">
        <v>0</v>
      </c>
      <c r="H313" s="17" t="s">
        <v>10</v>
      </c>
      <c r="I313" s="17" t="s">
        <v>1</v>
      </c>
      <c r="J313" s="19" t="s">
        <v>3</v>
      </c>
      <c r="K313" s="18" t="s">
        <v>0</v>
      </c>
      <c r="L313" s="17" t="s">
        <v>7</v>
      </c>
      <c r="N313" s="17"/>
      <c r="O313" s="17"/>
      <c r="P313" s="17"/>
      <c r="Q313" s="19"/>
      <c r="R313" s="18"/>
      <c r="S313" s="17"/>
      <c r="U313" s="17"/>
      <c r="V313" s="17"/>
      <c r="W313" s="17"/>
      <c r="X313" s="19"/>
      <c r="Y313" s="18"/>
      <c r="Z313" s="17"/>
    </row>
    <row r="314" spans="1:26" s="14" customFormat="1">
      <c r="A314" s="12">
        <f t="shared" si="9"/>
        <v>43497</v>
      </c>
      <c r="B314" s="13">
        <f t="shared" si="10"/>
        <v>6</v>
      </c>
      <c r="G314" s="17" t="s">
        <v>6</v>
      </c>
      <c r="H314" s="17" t="s">
        <v>2</v>
      </c>
      <c r="I314" s="17" t="s">
        <v>0</v>
      </c>
      <c r="J314" s="19" t="s">
        <v>19</v>
      </c>
      <c r="K314" s="18" t="s">
        <v>2</v>
      </c>
      <c r="L314" s="17" t="s">
        <v>1</v>
      </c>
      <c r="N314" s="17"/>
      <c r="O314" s="17"/>
      <c r="P314" s="17"/>
      <c r="Q314" s="19"/>
      <c r="R314" s="18"/>
      <c r="S314" s="17"/>
      <c r="U314" s="17"/>
      <c r="V314" s="17"/>
      <c r="W314" s="17"/>
      <c r="X314" s="19"/>
      <c r="Y314" s="18"/>
      <c r="Z314" s="17"/>
    </row>
    <row r="315" spans="1:26" s="23" customFormat="1">
      <c r="A315" s="21">
        <f t="shared" si="9"/>
        <v>43498</v>
      </c>
      <c r="B315" s="22">
        <f t="shared" si="10"/>
        <v>7</v>
      </c>
      <c r="G315" s="24"/>
      <c r="H315" s="24"/>
      <c r="I315" s="24"/>
      <c r="J315" s="24"/>
      <c r="K315" s="24"/>
      <c r="L315" s="24"/>
      <c r="N315" s="24"/>
      <c r="O315" s="24"/>
      <c r="P315" s="24"/>
      <c r="Q315" s="24"/>
      <c r="R315" s="24"/>
      <c r="S315" s="24"/>
      <c r="U315" s="24"/>
      <c r="V315" s="24"/>
      <c r="W315" s="24"/>
      <c r="X315" s="24"/>
      <c r="Y315" s="24"/>
      <c r="Z315" s="24"/>
    </row>
    <row r="316" spans="1:26" s="23" customFormat="1">
      <c r="A316" s="21">
        <f t="shared" si="9"/>
        <v>43499</v>
      </c>
      <c r="B316" s="22">
        <f t="shared" si="10"/>
        <v>1</v>
      </c>
      <c r="G316" s="24"/>
      <c r="H316" s="24"/>
      <c r="I316" s="24"/>
      <c r="J316" s="24"/>
      <c r="K316" s="24"/>
      <c r="L316" s="24"/>
      <c r="N316" s="24"/>
      <c r="O316" s="24"/>
      <c r="P316" s="24"/>
      <c r="Q316" s="24"/>
      <c r="R316" s="24"/>
      <c r="S316" s="24"/>
      <c r="U316" s="24"/>
      <c r="V316" s="24"/>
      <c r="W316" s="24"/>
      <c r="X316" s="24"/>
      <c r="Y316" s="24"/>
      <c r="Z316" s="24"/>
    </row>
    <row r="317" spans="1:26" s="14" customFormat="1">
      <c r="A317" s="12">
        <f t="shared" si="9"/>
        <v>43500</v>
      </c>
      <c r="B317" s="13">
        <f t="shared" si="10"/>
        <v>2</v>
      </c>
      <c r="G317" s="17" t="s">
        <v>36</v>
      </c>
      <c r="H317" s="17" t="s">
        <v>1</v>
      </c>
      <c r="I317" s="17" t="s">
        <v>7</v>
      </c>
      <c r="J317" s="19" t="s">
        <v>2</v>
      </c>
      <c r="K317" s="17" t="s">
        <v>3</v>
      </c>
      <c r="L317" s="17" t="s">
        <v>35</v>
      </c>
      <c r="N317" s="17"/>
      <c r="O317" s="17"/>
      <c r="P317" s="17"/>
      <c r="Q317" s="19"/>
      <c r="R317" s="17"/>
      <c r="S317" s="17"/>
      <c r="U317" s="17"/>
      <c r="V317" s="17"/>
      <c r="W317" s="17"/>
      <c r="X317" s="19"/>
      <c r="Y317" s="17"/>
      <c r="Z317" s="17"/>
    </row>
    <row r="318" spans="1:26" s="14" customFormat="1">
      <c r="A318" s="12">
        <f t="shared" si="9"/>
        <v>43501</v>
      </c>
      <c r="B318" s="13">
        <f t="shared" si="10"/>
        <v>3</v>
      </c>
      <c r="G318" s="17" t="s">
        <v>1</v>
      </c>
      <c r="H318" s="17" t="s">
        <v>17</v>
      </c>
      <c r="I318" s="17" t="s">
        <v>11</v>
      </c>
      <c r="J318" s="19" t="s">
        <v>0</v>
      </c>
      <c r="K318" s="18" t="s">
        <v>36</v>
      </c>
      <c r="L318" s="18"/>
      <c r="N318" s="17"/>
      <c r="O318" s="17"/>
      <c r="P318" s="17"/>
      <c r="Q318" s="19"/>
      <c r="R318" s="18"/>
      <c r="S318" s="18"/>
      <c r="U318" s="17"/>
      <c r="V318" s="17"/>
      <c r="W318" s="17"/>
      <c r="X318" s="19"/>
      <c r="Y318" s="18"/>
      <c r="Z318" s="18"/>
    </row>
    <row r="319" spans="1:26" s="14" customFormat="1">
      <c r="A319" s="12">
        <f t="shared" si="9"/>
        <v>43502</v>
      </c>
      <c r="B319" s="13">
        <f t="shared" si="10"/>
        <v>4</v>
      </c>
      <c r="G319" s="17" t="s">
        <v>5</v>
      </c>
      <c r="H319" s="17" t="s">
        <v>7</v>
      </c>
      <c r="I319" s="17" t="s">
        <v>3</v>
      </c>
      <c r="J319" s="19" t="s">
        <v>0</v>
      </c>
      <c r="K319" s="18" t="s">
        <v>1</v>
      </c>
      <c r="L319" s="17" t="s">
        <v>39</v>
      </c>
      <c r="N319" s="17"/>
      <c r="O319" s="17"/>
      <c r="P319" s="17"/>
      <c r="Q319" s="19"/>
      <c r="R319" s="18"/>
      <c r="S319" s="17"/>
      <c r="U319" s="17"/>
      <c r="V319" s="17"/>
      <c r="W319" s="17"/>
      <c r="X319" s="19"/>
      <c r="Y319" s="18"/>
      <c r="Z319" s="17"/>
    </row>
    <row r="320" spans="1:26" s="14" customFormat="1">
      <c r="A320" s="12">
        <f t="shared" si="9"/>
        <v>43503</v>
      </c>
      <c r="B320" s="13">
        <f t="shared" si="10"/>
        <v>5</v>
      </c>
      <c r="G320" s="17" t="s">
        <v>0</v>
      </c>
      <c r="H320" s="17" t="s">
        <v>10</v>
      </c>
      <c r="I320" s="17" t="s">
        <v>10</v>
      </c>
      <c r="J320" s="19" t="s">
        <v>3</v>
      </c>
      <c r="K320" s="18" t="s">
        <v>0</v>
      </c>
      <c r="L320" s="17" t="s">
        <v>1</v>
      </c>
      <c r="N320" s="17"/>
      <c r="O320" s="17"/>
      <c r="P320" s="17"/>
      <c r="Q320" s="19"/>
      <c r="R320" s="18"/>
      <c r="S320" s="17"/>
      <c r="U320" s="17"/>
      <c r="V320" s="17"/>
      <c r="W320" s="17"/>
      <c r="X320" s="19"/>
      <c r="Y320" s="18"/>
      <c r="Z320" s="17"/>
    </row>
    <row r="321" spans="1:26" s="14" customFormat="1">
      <c r="A321" s="12">
        <f t="shared" si="9"/>
        <v>43504</v>
      </c>
      <c r="B321" s="13">
        <f t="shared" si="10"/>
        <v>6</v>
      </c>
      <c r="G321" s="17" t="s">
        <v>6</v>
      </c>
      <c r="H321" s="17" t="s">
        <v>6</v>
      </c>
      <c r="I321" s="17" t="s">
        <v>0</v>
      </c>
      <c r="J321" s="19" t="s">
        <v>19</v>
      </c>
      <c r="K321" s="18" t="s">
        <v>2</v>
      </c>
      <c r="L321" s="17" t="s">
        <v>1</v>
      </c>
      <c r="N321" s="17"/>
      <c r="O321" s="17"/>
      <c r="P321" s="17"/>
      <c r="Q321" s="19"/>
      <c r="R321" s="18"/>
      <c r="S321" s="17"/>
      <c r="U321" s="17"/>
      <c r="V321" s="17"/>
      <c r="W321" s="17"/>
      <c r="X321" s="19"/>
      <c r="Y321" s="18"/>
      <c r="Z321" s="17"/>
    </row>
    <row r="322" spans="1:26" s="23" customFormat="1">
      <c r="A322" s="21">
        <f t="shared" si="9"/>
        <v>43505</v>
      </c>
      <c r="B322" s="22">
        <f t="shared" si="10"/>
        <v>7</v>
      </c>
      <c r="G322" s="24"/>
      <c r="H322" s="24"/>
      <c r="I322" s="24"/>
      <c r="J322" s="24"/>
      <c r="K322" s="24"/>
      <c r="L322" s="24"/>
      <c r="N322" s="24"/>
      <c r="O322" s="24"/>
      <c r="P322" s="24"/>
      <c r="Q322" s="24"/>
      <c r="R322" s="24"/>
      <c r="S322" s="24"/>
      <c r="U322" s="24"/>
      <c r="V322" s="24"/>
      <c r="W322" s="24"/>
      <c r="X322" s="24"/>
      <c r="Y322" s="24"/>
      <c r="Z322" s="24"/>
    </row>
    <row r="323" spans="1:26" s="23" customFormat="1">
      <c r="A323" s="21">
        <f t="shared" si="9"/>
        <v>43506</v>
      </c>
      <c r="B323" s="22">
        <f t="shared" si="10"/>
        <v>1</v>
      </c>
      <c r="G323" s="24"/>
      <c r="H323" s="24"/>
      <c r="I323" s="24"/>
      <c r="J323" s="24"/>
      <c r="K323" s="24"/>
      <c r="L323" s="24"/>
      <c r="N323" s="24"/>
      <c r="O323" s="24"/>
      <c r="P323" s="24"/>
      <c r="Q323" s="24"/>
      <c r="R323" s="24"/>
      <c r="S323" s="24"/>
      <c r="U323" s="24"/>
      <c r="V323" s="24"/>
      <c r="W323" s="24"/>
      <c r="X323" s="24"/>
      <c r="Y323" s="24"/>
      <c r="Z323" s="24"/>
    </row>
    <row r="324" spans="1:26" s="23" customFormat="1">
      <c r="A324" s="21">
        <f t="shared" si="9"/>
        <v>43507</v>
      </c>
      <c r="B324" s="22">
        <f t="shared" si="10"/>
        <v>2</v>
      </c>
      <c r="G324" s="24"/>
      <c r="H324" s="24"/>
      <c r="I324" s="24"/>
      <c r="J324" s="24"/>
      <c r="K324" s="24"/>
      <c r="L324" s="24"/>
      <c r="N324" s="24"/>
      <c r="O324" s="24"/>
      <c r="P324" s="24"/>
      <c r="Q324" s="24"/>
      <c r="R324" s="24"/>
      <c r="S324" s="24"/>
      <c r="U324" s="24"/>
      <c r="V324" s="24"/>
      <c r="W324" s="24"/>
      <c r="X324" s="24"/>
      <c r="Y324" s="24"/>
      <c r="Z324" s="24"/>
    </row>
    <row r="325" spans="1:26" s="14" customFormat="1">
      <c r="A325" s="12">
        <f t="shared" si="9"/>
        <v>43508</v>
      </c>
      <c r="B325" s="13">
        <f t="shared" si="10"/>
        <v>3</v>
      </c>
      <c r="G325" s="17" t="s">
        <v>1</v>
      </c>
      <c r="H325" s="17" t="s">
        <v>17</v>
      </c>
      <c r="I325" s="17" t="s">
        <v>11</v>
      </c>
      <c r="J325" s="19" t="s">
        <v>0</v>
      </c>
      <c r="K325" s="18" t="s">
        <v>36</v>
      </c>
      <c r="L325" s="18"/>
      <c r="N325" s="17"/>
      <c r="O325" s="17"/>
      <c r="P325" s="17"/>
      <c r="Q325" s="19"/>
      <c r="R325" s="18"/>
      <c r="S325" s="18"/>
      <c r="U325" s="17"/>
      <c r="V325" s="17"/>
      <c r="W325" s="17"/>
      <c r="X325" s="19"/>
      <c r="Y325" s="18"/>
      <c r="Z325" s="18"/>
    </row>
    <row r="326" spans="1:26" s="14" customFormat="1">
      <c r="A326" s="12">
        <f t="shared" si="9"/>
        <v>43509</v>
      </c>
      <c r="B326" s="13">
        <f t="shared" si="10"/>
        <v>4</v>
      </c>
      <c r="G326" s="17" t="s">
        <v>5</v>
      </c>
      <c r="H326" s="17" t="s">
        <v>7</v>
      </c>
      <c r="I326" s="17" t="s">
        <v>3</v>
      </c>
      <c r="J326" s="19" t="s">
        <v>0</v>
      </c>
      <c r="K326" s="18" t="s">
        <v>1</v>
      </c>
      <c r="L326" s="17" t="s">
        <v>40</v>
      </c>
      <c r="N326" s="17"/>
      <c r="O326" s="17"/>
      <c r="P326" s="17"/>
      <c r="Q326" s="19"/>
      <c r="R326" s="18"/>
      <c r="S326" s="17"/>
      <c r="U326" s="17"/>
      <c r="V326" s="17"/>
      <c r="W326" s="17"/>
      <c r="X326" s="19"/>
      <c r="Y326" s="18"/>
      <c r="Z326" s="17"/>
    </row>
    <row r="327" spans="1:26" s="14" customFormat="1">
      <c r="A327" s="12">
        <f t="shared" si="9"/>
        <v>43510</v>
      </c>
      <c r="B327" s="13">
        <f t="shared" si="10"/>
        <v>5</v>
      </c>
      <c r="G327" s="17" t="s">
        <v>0</v>
      </c>
      <c r="H327" s="17" t="s">
        <v>10</v>
      </c>
      <c r="I327" s="17" t="s">
        <v>1</v>
      </c>
      <c r="J327" s="19" t="s">
        <v>3</v>
      </c>
      <c r="K327" s="18" t="s">
        <v>0</v>
      </c>
      <c r="L327" s="17" t="s">
        <v>7</v>
      </c>
      <c r="N327" s="17"/>
      <c r="O327" s="17"/>
      <c r="P327" s="17"/>
      <c r="Q327" s="19"/>
      <c r="R327" s="18"/>
      <c r="S327" s="17"/>
      <c r="U327" s="17"/>
      <c r="V327" s="17"/>
      <c r="W327" s="17"/>
      <c r="X327" s="19"/>
      <c r="Y327" s="18"/>
      <c r="Z327" s="17"/>
    </row>
    <row r="328" spans="1:26" s="14" customFormat="1">
      <c r="A328" s="12">
        <f t="shared" ref="A328:A376" si="11">A327+1</f>
        <v>43511</v>
      </c>
      <c r="B328" s="13">
        <f t="shared" si="10"/>
        <v>6</v>
      </c>
      <c r="G328" s="17" t="s">
        <v>6</v>
      </c>
      <c r="H328" s="17" t="s">
        <v>2</v>
      </c>
      <c r="I328" s="17" t="s">
        <v>0</v>
      </c>
      <c r="J328" s="19" t="s">
        <v>19</v>
      </c>
      <c r="K328" s="18" t="s">
        <v>2</v>
      </c>
      <c r="L328" s="17" t="s">
        <v>1</v>
      </c>
      <c r="N328" s="17"/>
      <c r="O328" s="17"/>
      <c r="P328" s="17"/>
      <c r="Q328" s="19"/>
      <c r="R328" s="18"/>
      <c r="S328" s="17"/>
      <c r="U328" s="17"/>
      <c r="V328" s="17"/>
      <c r="W328" s="17"/>
      <c r="X328" s="19"/>
      <c r="Y328" s="18"/>
      <c r="Z328" s="17"/>
    </row>
    <row r="329" spans="1:26" s="23" customFormat="1">
      <c r="A329" s="21">
        <f t="shared" si="11"/>
        <v>43512</v>
      </c>
      <c r="B329" s="22">
        <f t="shared" ref="B329:B376" si="12">WEEKDAY(A329)</f>
        <v>7</v>
      </c>
      <c r="G329" s="24"/>
      <c r="H329" s="24"/>
      <c r="I329" s="24"/>
      <c r="J329" s="24"/>
      <c r="K329" s="24"/>
      <c r="L329" s="24"/>
      <c r="N329" s="24"/>
      <c r="O329" s="24"/>
      <c r="P329" s="24"/>
      <c r="Q329" s="24"/>
      <c r="R329" s="24"/>
      <c r="S329" s="24"/>
      <c r="U329" s="24"/>
      <c r="V329" s="24"/>
      <c r="W329" s="24"/>
      <c r="X329" s="24"/>
      <c r="Y329" s="24"/>
      <c r="Z329" s="24"/>
    </row>
    <row r="330" spans="1:26" s="23" customFormat="1">
      <c r="A330" s="21">
        <f t="shared" si="11"/>
        <v>43513</v>
      </c>
      <c r="B330" s="22">
        <f t="shared" si="12"/>
        <v>1</v>
      </c>
      <c r="G330" s="24"/>
      <c r="H330" s="24"/>
      <c r="I330" s="24"/>
      <c r="J330" s="24"/>
      <c r="K330" s="24"/>
      <c r="L330" s="24"/>
      <c r="N330" s="24"/>
      <c r="O330" s="24"/>
      <c r="P330" s="24"/>
      <c r="Q330" s="24"/>
      <c r="R330" s="24"/>
      <c r="S330" s="24"/>
      <c r="U330" s="24"/>
      <c r="V330" s="24"/>
      <c r="W330" s="24"/>
      <c r="X330" s="24"/>
      <c r="Y330" s="24"/>
      <c r="Z330" s="24"/>
    </row>
    <row r="331" spans="1:26" s="14" customFormat="1">
      <c r="A331" s="12">
        <f t="shared" si="11"/>
        <v>43514</v>
      </c>
      <c r="B331" s="13">
        <f t="shared" si="12"/>
        <v>2</v>
      </c>
      <c r="G331" s="17" t="s">
        <v>36</v>
      </c>
      <c r="H331" s="17" t="s">
        <v>1</v>
      </c>
      <c r="I331" s="17" t="s">
        <v>7</v>
      </c>
      <c r="J331" s="19" t="s">
        <v>2</v>
      </c>
      <c r="K331" s="17" t="s">
        <v>3</v>
      </c>
      <c r="L331" s="17" t="s">
        <v>35</v>
      </c>
      <c r="N331" s="17"/>
      <c r="O331" s="17"/>
      <c r="P331" s="17"/>
      <c r="Q331" s="19"/>
      <c r="R331" s="17"/>
      <c r="S331" s="17"/>
      <c r="U331" s="17"/>
      <c r="V331" s="17"/>
      <c r="W331" s="17"/>
      <c r="X331" s="19"/>
      <c r="Y331" s="17"/>
      <c r="Z331" s="17"/>
    </row>
    <row r="332" spans="1:26" s="14" customFormat="1">
      <c r="A332" s="12">
        <f t="shared" si="11"/>
        <v>43515</v>
      </c>
      <c r="B332" s="13">
        <f t="shared" si="12"/>
        <v>3</v>
      </c>
      <c r="G332" s="17" t="s">
        <v>1</v>
      </c>
      <c r="H332" s="17" t="s">
        <v>17</v>
      </c>
      <c r="I332" s="17" t="s">
        <v>11</v>
      </c>
      <c r="J332" s="19" t="s">
        <v>0</v>
      </c>
      <c r="K332" s="18" t="s">
        <v>36</v>
      </c>
      <c r="L332" s="18"/>
      <c r="N332" s="17"/>
      <c r="O332" s="17"/>
      <c r="P332" s="17"/>
      <c r="Q332" s="19"/>
      <c r="R332" s="18"/>
      <c r="S332" s="18"/>
      <c r="U332" s="17"/>
      <c r="V332" s="17"/>
      <c r="W332" s="17"/>
      <c r="X332" s="19"/>
      <c r="Y332" s="18"/>
      <c r="Z332" s="18"/>
    </row>
    <row r="333" spans="1:26" s="14" customFormat="1">
      <c r="A333" s="12">
        <f t="shared" si="11"/>
        <v>43516</v>
      </c>
      <c r="B333" s="13">
        <f t="shared" si="12"/>
        <v>4</v>
      </c>
      <c r="G333" s="17" t="s">
        <v>5</v>
      </c>
      <c r="H333" s="17" t="s">
        <v>7</v>
      </c>
      <c r="I333" s="17" t="s">
        <v>3</v>
      </c>
      <c r="J333" s="19" t="s">
        <v>0</v>
      </c>
      <c r="K333" s="18" t="s">
        <v>1</v>
      </c>
      <c r="L333" s="17" t="s">
        <v>39</v>
      </c>
      <c r="N333" s="17"/>
      <c r="O333" s="17"/>
      <c r="P333" s="17"/>
      <c r="Q333" s="19"/>
      <c r="R333" s="18"/>
      <c r="S333" s="17"/>
      <c r="U333" s="17"/>
      <c r="V333" s="17"/>
      <c r="W333" s="17"/>
      <c r="X333" s="19"/>
      <c r="Y333" s="18"/>
      <c r="Z333" s="17"/>
    </row>
    <row r="334" spans="1:26" s="14" customFormat="1">
      <c r="A334" s="12">
        <f t="shared" si="11"/>
        <v>43517</v>
      </c>
      <c r="B334" s="13">
        <f t="shared" si="12"/>
        <v>5</v>
      </c>
      <c r="G334" s="17" t="s">
        <v>0</v>
      </c>
      <c r="H334" s="17" t="s">
        <v>10</v>
      </c>
      <c r="I334" s="17" t="s">
        <v>10</v>
      </c>
      <c r="J334" s="19" t="s">
        <v>3</v>
      </c>
      <c r="K334" s="18" t="s">
        <v>0</v>
      </c>
      <c r="L334" s="17" t="s">
        <v>1</v>
      </c>
      <c r="N334" s="17"/>
      <c r="O334" s="17"/>
      <c r="P334" s="17"/>
      <c r="Q334" s="19"/>
      <c r="R334" s="18"/>
      <c r="S334" s="17"/>
      <c r="U334" s="17"/>
      <c r="V334" s="17"/>
      <c r="W334" s="17"/>
      <c r="X334" s="19"/>
      <c r="Y334" s="18"/>
      <c r="Z334" s="17"/>
    </row>
    <row r="335" spans="1:26" s="14" customFormat="1">
      <c r="A335" s="12">
        <f t="shared" si="11"/>
        <v>43518</v>
      </c>
      <c r="B335" s="13">
        <f t="shared" si="12"/>
        <v>6</v>
      </c>
      <c r="G335" s="17" t="s">
        <v>6</v>
      </c>
      <c r="H335" s="17" t="s">
        <v>6</v>
      </c>
      <c r="I335" s="17" t="s">
        <v>0</v>
      </c>
      <c r="J335" s="19" t="s">
        <v>19</v>
      </c>
      <c r="K335" s="18" t="s">
        <v>2</v>
      </c>
      <c r="L335" s="17" t="s">
        <v>1</v>
      </c>
      <c r="N335" s="17"/>
      <c r="O335" s="17"/>
      <c r="P335" s="17"/>
      <c r="Q335" s="19"/>
      <c r="R335" s="18"/>
      <c r="S335" s="17"/>
      <c r="U335" s="17"/>
      <c r="V335" s="17"/>
      <c r="W335" s="17"/>
      <c r="X335" s="19"/>
      <c r="Y335" s="18"/>
      <c r="Z335" s="17"/>
    </row>
    <row r="336" spans="1:26" s="23" customFormat="1">
      <c r="A336" s="21">
        <f t="shared" si="11"/>
        <v>43519</v>
      </c>
      <c r="B336" s="22">
        <f t="shared" si="12"/>
        <v>7</v>
      </c>
      <c r="G336" s="24"/>
      <c r="H336" s="24"/>
      <c r="I336" s="24"/>
      <c r="J336" s="24"/>
      <c r="K336" s="24"/>
      <c r="L336" s="24"/>
      <c r="N336" s="24"/>
      <c r="O336" s="24"/>
      <c r="P336" s="24"/>
      <c r="Q336" s="24"/>
      <c r="R336" s="24"/>
      <c r="S336" s="24"/>
      <c r="U336" s="24"/>
      <c r="V336" s="24"/>
      <c r="W336" s="24"/>
      <c r="X336" s="24"/>
      <c r="Y336" s="24"/>
      <c r="Z336" s="24"/>
    </row>
    <row r="337" spans="1:26" s="23" customFormat="1">
      <c r="A337" s="21">
        <f t="shared" si="11"/>
        <v>43520</v>
      </c>
      <c r="B337" s="22">
        <f t="shared" si="12"/>
        <v>1</v>
      </c>
      <c r="G337" s="24"/>
      <c r="H337" s="24"/>
      <c r="I337" s="24"/>
      <c r="J337" s="24"/>
      <c r="K337" s="24"/>
      <c r="L337" s="24"/>
      <c r="N337" s="24"/>
      <c r="O337" s="24"/>
      <c r="P337" s="24"/>
      <c r="Q337" s="24"/>
      <c r="R337" s="24"/>
      <c r="S337" s="24"/>
      <c r="U337" s="24"/>
      <c r="V337" s="24"/>
      <c r="W337" s="24"/>
      <c r="X337" s="24"/>
      <c r="Y337" s="24"/>
      <c r="Z337" s="24"/>
    </row>
    <row r="338" spans="1:26" s="14" customFormat="1">
      <c r="A338" s="12">
        <f t="shared" si="11"/>
        <v>43521</v>
      </c>
      <c r="B338" s="13">
        <f t="shared" si="12"/>
        <v>2</v>
      </c>
      <c r="G338" s="17" t="s">
        <v>36</v>
      </c>
      <c r="H338" s="17" t="s">
        <v>1</v>
      </c>
      <c r="I338" s="17" t="s">
        <v>7</v>
      </c>
      <c r="J338" s="19" t="s">
        <v>2</v>
      </c>
      <c r="K338" s="17" t="s">
        <v>5</v>
      </c>
      <c r="L338" s="17" t="s">
        <v>35</v>
      </c>
      <c r="N338" s="17"/>
      <c r="O338" s="17"/>
      <c r="P338" s="17"/>
      <c r="Q338" s="19"/>
      <c r="R338" s="17"/>
      <c r="S338" s="17"/>
      <c r="U338" s="17"/>
      <c r="V338" s="17"/>
      <c r="W338" s="17"/>
      <c r="X338" s="19"/>
      <c r="Y338" s="17"/>
      <c r="Z338" s="17"/>
    </row>
    <row r="339" spans="1:26" s="14" customFormat="1">
      <c r="A339" s="12">
        <f t="shared" si="11"/>
        <v>43522</v>
      </c>
      <c r="B339" s="13">
        <f t="shared" si="12"/>
        <v>3</v>
      </c>
      <c r="G339" s="17" t="s">
        <v>1</v>
      </c>
      <c r="H339" s="17" t="s">
        <v>17</v>
      </c>
      <c r="I339" s="17" t="s">
        <v>11</v>
      </c>
      <c r="J339" s="19" t="s">
        <v>0</v>
      </c>
      <c r="K339" s="18" t="s">
        <v>36</v>
      </c>
      <c r="L339" s="18"/>
      <c r="N339" s="17"/>
      <c r="O339" s="17"/>
      <c r="P339" s="17"/>
      <c r="Q339" s="19"/>
      <c r="R339" s="18"/>
      <c r="S339" s="18"/>
      <c r="U339" s="17"/>
      <c r="V339" s="17"/>
      <c r="W339" s="17"/>
      <c r="X339" s="19"/>
      <c r="Y339" s="18"/>
      <c r="Z339" s="18"/>
    </row>
    <row r="340" spans="1:26" s="14" customFormat="1">
      <c r="A340" s="12">
        <f t="shared" si="11"/>
        <v>43523</v>
      </c>
      <c r="B340" s="13">
        <f t="shared" si="12"/>
        <v>4</v>
      </c>
      <c r="G340" s="17" t="s">
        <v>5</v>
      </c>
      <c r="H340" s="17" t="s">
        <v>7</v>
      </c>
      <c r="I340" s="17" t="s">
        <v>3</v>
      </c>
      <c r="J340" s="19" t="s">
        <v>0</v>
      </c>
      <c r="K340" s="18" t="s">
        <v>1</v>
      </c>
      <c r="L340" s="17" t="s">
        <v>21</v>
      </c>
      <c r="N340" s="17"/>
      <c r="O340" s="17"/>
      <c r="P340" s="17"/>
      <c r="Q340" s="19"/>
      <c r="R340" s="18"/>
      <c r="S340" s="17"/>
      <c r="U340" s="17"/>
      <c r="V340" s="17"/>
      <c r="W340" s="17"/>
      <c r="X340" s="19"/>
      <c r="Y340" s="18"/>
      <c r="Z340" s="17"/>
    </row>
    <row r="341" spans="1:26" s="14" customFormat="1">
      <c r="A341" s="12">
        <f t="shared" si="11"/>
        <v>43524</v>
      </c>
      <c r="B341" s="13">
        <f t="shared" si="12"/>
        <v>5</v>
      </c>
      <c r="G341" s="17" t="s">
        <v>0</v>
      </c>
      <c r="H341" s="17" t="s">
        <v>10</v>
      </c>
      <c r="I341" s="17" t="s">
        <v>1</v>
      </c>
      <c r="J341" s="19" t="s">
        <v>3</v>
      </c>
      <c r="K341" s="18" t="s">
        <v>0</v>
      </c>
      <c r="L341" s="17" t="s">
        <v>7</v>
      </c>
      <c r="N341" s="17"/>
      <c r="O341" s="17"/>
      <c r="P341" s="17"/>
      <c r="Q341" s="19"/>
      <c r="R341" s="18"/>
      <c r="S341" s="17"/>
      <c r="U341" s="17"/>
      <c r="V341" s="17"/>
      <c r="W341" s="17"/>
      <c r="X341" s="19"/>
      <c r="Y341" s="18"/>
      <c r="Z341" s="17"/>
    </row>
    <row r="342" spans="1:26" s="14" customFormat="1">
      <c r="A342" s="12">
        <f t="shared" si="11"/>
        <v>43525</v>
      </c>
      <c r="B342" s="13">
        <f t="shared" si="12"/>
        <v>6</v>
      </c>
      <c r="G342" s="17" t="s">
        <v>6</v>
      </c>
      <c r="H342" s="17" t="s">
        <v>2</v>
      </c>
      <c r="I342" s="17" t="s">
        <v>0</v>
      </c>
      <c r="J342" s="19" t="s">
        <v>19</v>
      </c>
      <c r="K342" s="18" t="s">
        <v>2</v>
      </c>
      <c r="L342" s="17" t="s">
        <v>1</v>
      </c>
      <c r="N342" s="17"/>
      <c r="O342" s="17"/>
      <c r="P342" s="17"/>
      <c r="Q342" s="19"/>
      <c r="R342" s="18"/>
      <c r="S342" s="17"/>
      <c r="U342" s="17"/>
      <c r="V342" s="17"/>
      <c r="W342" s="17"/>
      <c r="X342" s="19"/>
      <c r="Y342" s="18"/>
      <c r="Z342" s="17"/>
    </row>
    <row r="343" spans="1:26" s="23" customFormat="1">
      <c r="A343" s="21">
        <f t="shared" si="11"/>
        <v>43526</v>
      </c>
      <c r="B343" s="22">
        <f t="shared" si="12"/>
        <v>7</v>
      </c>
      <c r="G343" s="24"/>
      <c r="H343" s="24"/>
      <c r="I343" s="24"/>
      <c r="J343" s="24"/>
      <c r="K343" s="24"/>
      <c r="L343" s="24"/>
      <c r="N343" s="24"/>
      <c r="O343" s="24"/>
      <c r="P343" s="24"/>
      <c r="Q343" s="24"/>
      <c r="R343" s="24"/>
      <c r="S343" s="24"/>
      <c r="U343" s="24"/>
      <c r="V343" s="24"/>
      <c r="W343" s="24"/>
      <c r="X343" s="24"/>
      <c r="Y343" s="24"/>
      <c r="Z343" s="24"/>
    </row>
    <row r="344" spans="1:26" s="23" customFormat="1">
      <c r="A344" s="21">
        <f t="shared" si="11"/>
        <v>43527</v>
      </c>
      <c r="B344" s="22">
        <f t="shared" si="12"/>
        <v>1</v>
      </c>
      <c r="G344" s="24"/>
      <c r="H344" s="24"/>
      <c r="I344" s="24"/>
      <c r="J344" s="24"/>
      <c r="K344" s="24"/>
      <c r="L344" s="24"/>
      <c r="N344" s="24"/>
      <c r="O344" s="24"/>
      <c r="P344" s="24"/>
      <c r="Q344" s="24"/>
      <c r="R344" s="24"/>
      <c r="S344" s="24"/>
      <c r="U344" s="24"/>
      <c r="V344" s="24"/>
      <c r="W344" s="24"/>
      <c r="X344" s="24"/>
      <c r="Y344" s="24"/>
      <c r="Z344" s="24"/>
    </row>
    <row r="345" spans="1:26" s="14" customFormat="1">
      <c r="A345" s="12">
        <f t="shared" si="11"/>
        <v>43528</v>
      </c>
      <c r="B345" s="13">
        <f t="shared" si="12"/>
        <v>2</v>
      </c>
      <c r="G345" s="17" t="s">
        <v>36</v>
      </c>
      <c r="H345" s="17" t="s">
        <v>1</v>
      </c>
      <c r="I345" s="17" t="s">
        <v>7</v>
      </c>
      <c r="J345" s="19" t="s">
        <v>2</v>
      </c>
      <c r="K345" s="17" t="s">
        <v>3</v>
      </c>
      <c r="L345" s="17" t="s">
        <v>35</v>
      </c>
      <c r="N345" s="17"/>
      <c r="O345" s="17"/>
      <c r="P345" s="17"/>
      <c r="Q345" s="19"/>
      <c r="R345" s="17"/>
      <c r="S345" s="17"/>
      <c r="U345" s="17"/>
      <c r="V345" s="17"/>
      <c r="W345" s="17"/>
      <c r="X345" s="19"/>
      <c r="Y345" s="17"/>
      <c r="Z345" s="17"/>
    </row>
    <row r="346" spans="1:26" s="14" customFormat="1">
      <c r="A346" s="12">
        <f t="shared" si="11"/>
        <v>43529</v>
      </c>
      <c r="B346" s="13">
        <f t="shared" si="12"/>
        <v>3</v>
      </c>
      <c r="G346" s="17" t="s">
        <v>1</v>
      </c>
      <c r="H346" s="17" t="s">
        <v>17</v>
      </c>
      <c r="I346" s="17" t="s">
        <v>11</v>
      </c>
      <c r="J346" s="19" t="s">
        <v>0</v>
      </c>
      <c r="K346" s="18" t="s">
        <v>36</v>
      </c>
      <c r="L346" s="18"/>
      <c r="N346" s="17"/>
      <c r="O346" s="17"/>
      <c r="P346" s="17"/>
      <c r="Q346" s="19"/>
      <c r="R346" s="18"/>
      <c r="S346" s="18"/>
      <c r="U346" s="17"/>
      <c r="V346" s="17"/>
      <c r="W346" s="17"/>
      <c r="X346" s="19"/>
      <c r="Y346" s="18"/>
      <c r="Z346" s="18"/>
    </row>
    <row r="347" spans="1:26" s="14" customFormat="1">
      <c r="A347" s="12">
        <f t="shared" si="11"/>
        <v>43530</v>
      </c>
      <c r="B347" s="13">
        <f t="shared" si="12"/>
        <v>4</v>
      </c>
      <c r="G347" s="17" t="s">
        <v>5</v>
      </c>
      <c r="H347" s="17" t="s">
        <v>7</v>
      </c>
      <c r="I347" s="17" t="s">
        <v>3</v>
      </c>
      <c r="J347" s="19" t="s">
        <v>0</v>
      </c>
      <c r="K347" s="18" t="s">
        <v>1</v>
      </c>
      <c r="L347" s="17" t="s">
        <v>38</v>
      </c>
      <c r="N347" s="17"/>
      <c r="O347" s="17"/>
      <c r="P347" s="17"/>
      <c r="Q347" s="19"/>
      <c r="R347" s="18"/>
      <c r="S347" s="17"/>
      <c r="U347" s="17"/>
      <c r="V347" s="17"/>
      <c r="W347" s="17"/>
      <c r="X347" s="19"/>
      <c r="Y347" s="18"/>
      <c r="Z347" s="17"/>
    </row>
    <row r="348" spans="1:26" s="14" customFormat="1">
      <c r="A348" s="12">
        <f t="shared" si="11"/>
        <v>43531</v>
      </c>
      <c r="B348" s="13">
        <f t="shared" si="12"/>
        <v>5</v>
      </c>
      <c r="G348" s="17" t="s">
        <v>0</v>
      </c>
      <c r="H348" s="17" t="s">
        <v>10</v>
      </c>
      <c r="I348" s="17" t="s">
        <v>10</v>
      </c>
      <c r="J348" s="19" t="s">
        <v>3</v>
      </c>
      <c r="K348" s="18" t="s">
        <v>0</v>
      </c>
      <c r="L348" s="17" t="s">
        <v>1</v>
      </c>
      <c r="N348" s="17"/>
      <c r="O348" s="17"/>
      <c r="P348" s="17"/>
      <c r="Q348" s="19"/>
      <c r="R348" s="18"/>
      <c r="S348" s="17"/>
      <c r="U348" s="17"/>
      <c r="V348" s="17"/>
      <c r="W348" s="17"/>
      <c r="X348" s="19"/>
      <c r="Y348" s="18"/>
      <c r="Z348" s="17"/>
    </row>
    <row r="349" spans="1:26" s="14" customFormat="1">
      <c r="A349" s="12">
        <f t="shared" si="11"/>
        <v>43532</v>
      </c>
      <c r="B349" s="13">
        <f t="shared" si="12"/>
        <v>6</v>
      </c>
      <c r="G349" s="17" t="s">
        <v>6</v>
      </c>
      <c r="H349" s="17" t="s">
        <v>6</v>
      </c>
      <c r="I349" s="17" t="s">
        <v>0</v>
      </c>
      <c r="J349" s="19" t="s">
        <v>19</v>
      </c>
      <c r="K349" s="18" t="s">
        <v>2</v>
      </c>
      <c r="L349" s="17" t="s">
        <v>1</v>
      </c>
      <c r="N349" s="17"/>
      <c r="O349" s="17"/>
      <c r="P349" s="17"/>
      <c r="Q349" s="19"/>
      <c r="R349" s="18"/>
      <c r="S349" s="17"/>
      <c r="U349" s="17"/>
      <c r="V349" s="17"/>
      <c r="W349" s="17"/>
      <c r="X349" s="19"/>
      <c r="Y349" s="18"/>
      <c r="Z349" s="17"/>
    </row>
    <row r="350" spans="1:26" s="23" customFormat="1">
      <c r="A350" s="21">
        <f t="shared" si="11"/>
        <v>43533</v>
      </c>
      <c r="B350" s="22">
        <f t="shared" si="12"/>
        <v>7</v>
      </c>
      <c r="G350" s="24"/>
      <c r="H350" s="24"/>
      <c r="I350" s="24"/>
      <c r="J350" s="24"/>
      <c r="K350" s="24"/>
      <c r="L350" s="24"/>
      <c r="N350" s="24"/>
      <c r="O350" s="24"/>
      <c r="P350" s="24"/>
      <c r="Q350" s="24"/>
      <c r="R350" s="24"/>
      <c r="S350" s="24"/>
      <c r="U350" s="24"/>
      <c r="V350" s="24"/>
      <c r="W350" s="24"/>
      <c r="X350" s="24"/>
      <c r="Y350" s="24"/>
      <c r="Z350" s="24"/>
    </row>
    <row r="351" spans="1:26" s="23" customFormat="1">
      <c r="A351" s="21">
        <f t="shared" si="11"/>
        <v>43534</v>
      </c>
      <c r="B351" s="22">
        <f t="shared" si="12"/>
        <v>1</v>
      </c>
      <c r="G351" s="24"/>
      <c r="H351" s="24"/>
      <c r="I351" s="24"/>
      <c r="J351" s="24"/>
      <c r="K351" s="24"/>
      <c r="L351" s="24"/>
      <c r="N351" s="24"/>
      <c r="O351" s="24"/>
      <c r="P351" s="24"/>
      <c r="Q351" s="24"/>
      <c r="R351" s="24"/>
      <c r="S351" s="24"/>
      <c r="U351" s="24"/>
      <c r="V351" s="24"/>
      <c r="W351" s="24"/>
      <c r="X351" s="24"/>
      <c r="Y351" s="24"/>
      <c r="Z351" s="24"/>
    </row>
    <row r="352" spans="1:26" s="14" customFormat="1">
      <c r="A352" s="12">
        <f t="shared" si="11"/>
        <v>43535</v>
      </c>
      <c r="B352" s="13">
        <f t="shared" si="12"/>
        <v>2</v>
      </c>
      <c r="G352" s="17" t="s">
        <v>36</v>
      </c>
      <c r="H352" s="17" t="s">
        <v>1</v>
      </c>
      <c r="I352" s="17" t="s">
        <v>7</v>
      </c>
      <c r="J352" s="19" t="s">
        <v>2</v>
      </c>
      <c r="K352" s="17" t="s">
        <v>5</v>
      </c>
      <c r="L352" s="17" t="s">
        <v>35</v>
      </c>
      <c r="N352" s="17"/>
      <c r="O352" s="17"/>
      <c r="P352" s="17"/>
      <c r="Q352" s="19"/>
      <c r="R352" s="17"/>
      <c r="S352" s="17"/>
      <c r="U352" s="17"/>
      <c r="V352" s="17"/>
      <c r="W352" s="17"/>
      <c r="X352" s="19"/>
      <c r="Y352" s="17"/>
      <c r="Z352" s="17"/>
    </row>
    <row r="353" spans="1:26" s="14" customFormat="1">
      <c r="A353" s="12">
        <f t="shared" si="11"/>
        <v>43536</v>
      </c>
      <c r="B353" s="13">
        <f t="shared" si="12"/>
        <v>3</v>
      </c>
      <c r="G353" s="17" t="s">
        <v>1</v>
      </c>
      <c r="H353" s="17" t="s">
        <v>17</v>
      </c>
      <c r="I353" s="17" t="s">
        <v>11</v>
      </c>
      <c r="J353" s="19" t="s">
        <v>0</v>
      </c>
      <c r="K353" s="18" t="s">
        <v>36</v>
      </c>
      <c r="L353" s="18"/>
      <c r="N353" s="17" t="s">
        <v>75</v>
      </c>
      <c r="O353" s="17" t="s">
        <v>75</v>
      </c>
      <c r="P353" s="17"/>
      <c r="Q353" s="19"/>
      <c r="R353" s="18"/>
      <c r="S353" s="18"/>
      <c r="U353" s="17" t="s">
        <v>75</v>
      </c>
      <c r="V353" s="17" t="s">
        <v>75</v>
      </c>
      <c r="W353" s="17"/>
      <c r="X353" s="19"/>
      <c r="Y353" s="18"/>
      <c r="Z353" s="18"/>
    </row>
    <row r="354" spans="1:26" s="14" customFormat="1">
      <c r="A354" s="12">
        <f t="shared" si="11"/>
        <v>43537</v>
      </c>
      <c r="B354" s="13">
        <f t="shared" si="12"/>
        <v>4</v>
      </c>
      <c r="G354" s="17" t="s">
        <v>5</v>
      </c>
      <c r="H354" s="17" t="s">
        <v>7</v>
      </c>
      <c r="I354" s="17" t="s">
        <v>3</v>
      </c>
      <c r="J354" s="19" t="s">
        <v>0</v>
      </c>
      <c r="K354" s="18" t="s">
        <v>1</v>
      </c>
      <c r="L354" s="17" t="s">
        <v>21</v>
      </c>
      <c r="N354" s="17" t="s">
        <v>75</v>
      </c>
      <c r="O354" s="17" t="s">
        <v>75</v>
      </c>
      <c r="P354" s="17"/>
      <c r="Q354" s="19"/>
      <c r="R354" s="18"/>
      <c r="S354" s="17"/>
      <c r="U354" s="17" t="s">
        <v>75</v>
      </c>
      <c r="V354" s="17" t="s">
        <v>75</v>
      </c>
      <c r="W354" s="17"/>
      <c r="X354" s="19"/>
      <c r="Y354" s="18"/>
      <c r="Z354" s="17"/>
    </row>
    <row r="355" spans="1:26" s="14" customFormat="1">
      <c r="A355" s="12">
        <f t="shared" si="11"/>
        <v>43538</v>
      </c>
      <c r="B355" s="13">
        <f t="shared" si="12"/>
        <v>5</v>
      </c>
      <c r="G355" s="17" t="s">
        <v>0</v>
      </c>
      <c r="H355" s="17" t="s">
        <v>10</v>
      </c>
      <c r="I355" s="17" t="s">
        <v>1</v>
      </c>
      <c r="J355" s="19" t="s">
        <v>3</v>
      </c>
      <c r="K355" s="18" t="s">
        <v>0</v>
      </c>
      <c r="L355" s="17" t="s">
        <v>7</v>
      </c>
      <c r="N355" s="17" t="s">
        <v>75</v>
      </c>
      <c r="O355" s="17" t="s">
        <v>75</v>
      </c>
      <c r="P355" s="17"/>
      <c r="Q355" s="19"/>
      <c r="R355" s="18"/>
      <c r="S355" s="17"/>
      <c r="U355" s="17" t="s">
        <v>75</v>
      </c>
      <c r="V355" s="17" t="s">
        <v>75</v>
      </c>
      <c r="W355" s="17"/>
      <c r="X355" s="19"/>
      <c r="Y355" s="18"/>
      <c r="Z355" s="17"/>
    </row>
    <row r="356" spans="1:26" s="14" customFormat="1">
      <c r="A356" s="12">
        <f t="shared" si="11"/>
        <v>43539</v>
      </c>
      <c r="B356" s="13">
        <f t="shared" si="12"/>
        <v>6</v>
      </c>
      <c r="G356" s="17" t="s">
        <v>6</v>
      </c>
      <c r="H356" s="17" t="s">
        <v>2</v>
      </c>
      <c r="I356" s="17" t="s">
        <v>0</v>
      </c>
      <c r="J356" s="19" t="s">
        <v>19</v>
      </c>
      <c r="K356" s="18" t="s">
        <v>2</v>
      </c>
      <c r="L356" s="17" t="s">
        <v>1</v>
      </c>
      <c r="N356" s="17" t="s">
        <v>75</v>
      </c>
      <c r="O356" s="17" t="s">
        <v>75</v>
      </c>
      <c r="P356" s="17"/>
      <c r="Q356" s="19"/>
      <c r="R356" s="18"/>
      <c r="S356" s="17"/>
      <c r="U356" s="17"/>
      <c r="V356" s="17"/>
      <c r="W356" s="17"/>
      <c r="X356" s="19"/>
      <c r="Y356" s="18"/>
      <c r="Z356" s="17"/>
    </row>
    <row r="357" spans="1:26" s="23" customFormat="1">
      <c r="A357" s="21">
        <f t="shared" si="11"/>
        <v>43540</v>
      </c>
      <c r="B357" s="22">
        <f t="shared" si="12"/>
        <v>7</v>
      </c>
      <c r="G357" s="24"/>
      <c r="H357" s="24"/>
      <c r="I357" s="24"/>
      <c r="J357" s="24"/>
      <c r="K357" s="24"/>
      <c r="L357" s="24"/>
      <c r="N357" s="24"/>
      <c r="O357" s="24"/>
      <c r="P357" s="24"/>
      <c r="Q357" s="24"/>
      <c r="R357" s="24"/>
      <c r="S357" s="24"/>
      <c r="U357" s="24"/>
      <c r="V357" s="24"/>
      <c r="W357" s="24"/>
      <c r="X357" s="24"/>
      <c r="Y357" s="24"/>
      <c r="Z357" s="24"/>
    </row>
    <row r="358" spans="1:26" s="23" customFormat="1">
      <c r="A358" s="21">
        <f t="shared" si="11"/>
        <v>43541</v>
      </c>
      <c r="B358" s="22">
        <f t="shared" si="12"/>
        <v>1</v>
      </c>
      <c r="G358" s="24"/>
      <c r="H358" s="24"/>
      <c r="I358" s="24"/>
      <c r="J358" s="24"/>
      <c r="K358" s="24"/>
      <c r="L358" s="24"/>
      <c r="N358" s="24"/>
      <c r="O358" s="24"/>
      <c r="P358" s="24"/>
      <c r="Q358" s="24"/>
      <c r="R358" s="24"/>
      <c r="S358" s="24"/>
      <c r="U358" s="24"/>
      <c r="V358" s="24"/>
      <c r="W358" s="24"/>
      <c r="X358" s="24"/>
      <c r="Y358" s="24"/>
      <c r="Z358" s="24"/>
    </row>
    <row r="359" spans="1:26" s="14" customFormat="1">
      <c r="A359" s="12">
        <f t="shared" si="11"/>
        <v>43542</v>
      </c>
      <c r="B359" s="13">
        <f t="shared" si="12"/>
        <v>2</v>
      </c>
      <c r="G359" s="17" t="s">
        <v>36</v>
      </c>
      <c r="H359" s="17" t="s">
        <v>1</v>
      </c>
      <c r="I359" s="17" t="s">
        <v>7</v>
      </c>
      <c r="J359" s="19" t="s">
        <v>2</v>
      </c>
      <c r="K359" s="17" t="s">
        <v>3</v>
      </c>
      <c r="L359" s="17" t="s">
        <v>35</v>
      </c>
      <c r="N359" s="17"/>
      <c r="O359" s="17"/>
      <c r="P359" s="17"/>
      <c r="Q359" s="19"/>
      <c r="R359" s="17"/>
      <c r="S359" s="17"/>
      <c r="U359" s="17"/>
      <c r="V359" s="17"/>
      <c r="W359" s="17"/>
      <c r="X359" s="19"/>
      <c r="Y359" s="17"/>
      <c r="Z359" s="17"/>
    </row>
    <row r="360" spans="1:26" s="14" customFormat="1">
      <c r="A360" s="12">
        <f t="shared" si="11"/>
        <v>43543</v>
      </c>
      <c r="B360" s="13">
        <f t="shared" si="12"/>
        <v>3</v>
      </c>
      <c r="G360" s="17" t="s">
        <v>1</v>
      </c>
      <c r="H360" s="17" t="s">
        <v>17</v>
      </c>
      <c r="I360" s="17" t="s">
        <v>11</v>
      </c>
      <c r="J360" s="19" t="s">
        <v>0</v>
      </c>
      <c r="K360" s="18" t="s">
        <v>36</v>
      </c>
      <c r="L360" s="18"/>
      <c r="N360" s="17"/>
      <c r="O360" s="17"/>
      <c r="P360" s="17"/>
      <c r="Q360" s="19"/>
      <c r="R360" s="18"/>
      <c r="S360" s="18"/>
      <c r="U360" s="17"/>
      <c r="V360" s="17"/>
      <c r="W360" s="17"/>
      <c r="X360" s="19"/>
      <c r="Y360" s="18"/>
      <c r="Z360" s="18"/>
    </row>
    <row r="361" spans="1:26" s="14" customFormat="1">
      <c r="A361" s="12">
        <f t="shared" si="11"/>
        <v>43544</v>
      </c>
      <c r="B361" s="13">
        <f t="shared" si="12"/>
        <v>4</v>
      </c>
      <c r="G361" s="17" t="s">
        <v>5</v>
      </c>
      <c r="H361" s="17" t="s">
        <v>7</v>
      </c>
      <c r="I361" s="17" t="s">
        <v>3</v>
      </c>
      <c r="J361" s="19" t="s">
        <v>0</v>
      </c>
      <c r="K361" s="18" t="s">
        <v>1</v>
      </c>
      <c r="L361" s="17" t="s">
        <v>43</v>
      </c>
      <c r="N361" s="17"/>
      <c r="O361" s="17"/>
      <c r="P361" s="17"/>
      <c r="Q361" s="19"/>
      <c r="R361" s="18"/>
      <c r="S361" s="17"/>
      <c r="U361" s="17"/>
      <c r="V361" s="17"/>
      <c r="W361" s="17"/>
      <c r="X361" s="19"/>
      <c r="Y361" s="18"/>
      <c r="Z361" s="17"/>
    </row>
    <row r="362" spans="1:26" s="23" customFormat="1">
      <c r="A362" s="21">
        <f t="shared" si="11"/>
        <v>43545</v>
      </c>
      <c r="B362" s="22">
        <f t="shared" si="12"/>
        <v>5</v>
      </c>
      <c r="G362" s="24" t="s">
        <v>0</v>
      </c>
      <c r="H362" s="24" t="s">
        <v>10</v>
      </c>
      <c r="I362" s="24" t="s">
        <v>10</v>
      </c>
      <c r="J362" s="24" t="s">
        <v>3</v>
      </c>
      <c r="K362" s="24" t="s">
        <v>0</v>
      </c>
      <c r="L362" s="24" t="s">
        <v>1</v>
      </c>
      <c r="N362" s="24"/>
      <c r="O362" s="24"/>
      <c r="P362" s="24"/>
      <c r="Q362" s="24"/>
      <c r="R362" s="24"/>
      <c r="S362" s="24"/>
      <c r="U362" s="24"/>
      <c r="V362" s="24"/>
      <c r="W362" s="24"/>
      <c r="X362" s="24"/>
      <c r="Y362" s="24"/>
      <c r="Z362" s="24"/>
    </row>
    <row r="363" spans="1:26" s="14" customFormat="1">
      <c r="A363" s="12">
        <f t="shared" si="11"/>
        <v>43546</v>
      </c>
      <c r="B363" s="13">
        <f t="shared" si="12"/>
        <v>6</v>
      </c>
      <c r="G363" s="17" t="s">
        <v>6</v>
      </c>
      <c r="H363" s="17" t="s">
        <v>6</v>
      </c>
      <c r="I363" s="17" t="s">
        <v>0</v>
      </c>
      <c r="J363" s="19" t="s">
        <v>19</v>
      </c>
      <c r="K363" s="18" t="s">
        <v>2</v>
      </c>
      <c r="L363" s="17" t="s">
        <v>1</v>
      </c>
      <c r="N363" s="17"/>
      <c r="O363" s="17"/>
      <c r="P363" s="17"/>
      <c r="Q363" s="19"/>
      <c r="R363" s="18"/>
      <c r="S363" s="17"/>
      <c r="U363" s="17"/>
      <c r="V363" s="17"/>
      <c r="W363" s="17"/>
      <c r="X363" s="19"/>
      <c r="Y363" s="18"/>
      <c r="Z363" s="17"/>
    </row>
    <row r="364" spans="1:26" s="23" customFormat="1">
      <c r="A364" s="21">
        <f t="shared" si="11"/>
        <v>43547</v>
      </c>
      <c r="B364" s="22">
        <f t="shared" si="12"/>
        <v>7</v>
      </c>
      <c r="G364" s="24"/>
      <c r="H364" s="24"/>
      <c r="I364" s="24"/>
      <c r="J364" s="24"/>
      <c r="K364" s="24"/>
      <c r="L364" s="24"/>
      <c r="N364" s="24"/>
      <c r="O364" s="24"/>
      <c r="P364" s="24"/>
      <c r="Q364" s="24"/>
      <c r="R364" s="24"/>
      <c r="S364" s="24"/>
      <c r="U364" s="24"/>
      <c r="V364" s="24"/>
      <c r="W364" s="24"/>
      <c r="X364" s="24"/>
      <c r="Y364" s="24"/>
      <c r="Z364" s="24"/>
    </row>
    <row r="365" spans="1:26" s="23" customFormat="1">
      <c r="A365" s="21">
        <f t="shared" si="11"/>
        <v>43548</v>
      </c>
      <c r="B365" s="22">
        <f t="shared" si="12"/>
        <v>1</v>
      </c>
      <c r="G365" s="24"/>
      <c r="H365" s="24"/>
      <c r="I365" s="24"/>
      <c r="J365" s="24"/>
      <c r="K365" s="24"/>
      <c r="L365" s="24"/>
      <c r="N365" s="24"/>
      <c r="O365" s="24"/>
      <c r="P365" s="24"/>
      <c r="Q365" s="24"/>
      <c r="R365" s="24"/>
      <c r="S365" s="24"/>
      <c r="U365" s="24"/>
      <c r="V365" s="24"/>
      <c r="W365" s="24"/>
      <c r="X365" s="24"/>
      <c r="Y365" s="24"/>
      <c r="Z365" s="24"/>
    </row>
    <row r="366" spans="1:26" s="14" customFormat="1">
      <c r="A366" s="12">
        <f t="shared" si="11"/>
        <v>43549</v>
      </c>
      <c r="B366" s="13">
        <f t="shared" si="12"/>
        <v>2</v>
      </c>
      <c r="G366" s="17"/>
      <c r="H366" s="17"/>
      <c r="I366" s="17"/>
      <c r="J366" s="19"/>
      <c r="K366" s="17"/>
      <c r="L366" s="17"/>
      <c r="N366" s="17"/>
      <c r="O366" s="17"/>
      <c r="P366" s="17"/>
      <c r="Q366" s="19"/>
      <c r="R366" s="17"/>
      <c r="S366" s="17"/>
      <c r="U366" s="17"/>
      <c r="V366" s="17"/>
      <c r="W366" s="17"/>
      <c r="X366" s="19"/>
      <c r="Y366" s="17"/>
      <c r="Z366" s="17"/>
    </row>
    <row r="367" spans="1:26" s="14" customFormat="1">
      <c r="A367" s="12">
        <f t="shared" si="11"/>
        <v>43550</v>
      </c>
      <c r="B367" s="13">
        <f t="shared" si="12"/>
        <v>3</v>
      </c>
      <c r="G367" s="17"/>
      <c r="H367" s="17"/>
      <c r="I367" s="17"/>
      <c r="J367" s="19"/>
      <c r="K367" s="18"/>
      <c r="L367" s="18"/>
      <c r="N367" s="17"/>
      <c r="O367" s="17"/>
      <c r="P367" s="17"/>
      <c r="Q367" s="19"/>
      <c r="R367" s="18"/>
      <c r="S367" s="18"/>
      <c r="U367" s="17"/>
      <c r="V367" s="17"/>
      <c r="W367" s="17"/>
      <c r="X367" s="19"/>
      <c r="Y367" s="18"/>
      <c r="Z367" s="18"/>
    </row>
    <row r="368" spans="1:26" s="14" customFormat="1">
      <c r="A368" s="12">
        <f t="shared" si="11"/>
        <v>43551</v>
      </c>
      <c r="B368" s="13">
        <f t="shared" si="12"/>
        <v>4</v>
      </c>
      <c r="G368" s="17"/>
      <c r="H368" s="17"/>
      <c r="I368" s="17"/>
      <c r="J368" s="19"/>
      <c r="K368" s="18"/>
      <c r="L368" s="17"/>
      <c r="N368" s="17"/>
      <c r="O368" s="17"/>
      <c r="P368" s="17"/>
      <c r="Q368" s="19"/>
      <c r="R368" s="18"/>
      <c r="S368" s="17"/>
      <c r="U368" s="17"/>
      <c r="V368" s="17"/>
      <c r="W368" s="17"/>
      <c r="X368" s="19"/>
      <c r="Y368" s="18"/>
      <c r="Z368" s="17"/>
    </row>
    <row r="369" spans="1:26" s="14" customFormat="1">
      <c r="A369" s="12">
        <f t="shared" si="11"/>
        <v>43552</v>
      </c>
      <c r="B369" s="13">
        <f t="shared" si="12"/>
        <v>5</v>
      </c>
      <c r="G369" s="17"/>
      <c r="H369" s="17"/>
      <c r="I369" s="17"/>
      <c r="J369" s="19"/>
      <c r="K369" s="18"/>
      <c r="L369" s="17"/>
      <c r="N369" s="17"/>
      <c r="O369" s="17"/>
      <c r="P369" s="17"/>
      <c r="Q369" s="19"/>
      <c r="R369" s="18"/>
      <c r="S369" s="17"/>
      <c r="U369" s="17"/>
      <c r="V369" s="17"/>
      <c r="W369" s="17"/>
      <c r="X369" s="19"/>
      <c r="Y369" s="18"/>
      <c r="Z369" s="17"/>
    </row>
    <row r="370" spans="1:26" s="14" customFormat="1">
      <c r="A370" s="12">
        <f t="shared" si="11"/>
        <v>43553</v>
      </c>
      <c r="B370" s="13">
        <f t="shared" si="12"/>
        <v>6</v>
      </c>
      <c r="G370" s="17"/>
      <c r="H370" s="17"/>
      <c r="I370" s="17"/>
      <c r="J370" s="19"/>
      <c r="K370" s="18"/>
      <c r="L370" s="17"/>
      <c r="N370" s="17"/>
      <c r="O370" s="17"/>
      <c r="P370" s="17"/>
      <c r="Q370" s="19"/>
      <c r="R370" s="18"/>
      <c r="S370" s="17"/>
      <c r="U370" s="17"/>
      <c r="V370" s="17"/>
      <c r="W370" s="17"/>
      <c r="X370" s="19"/>
      <c r="Y370" s="18"/>
      <c r="Z370" s="17"/>
    </row>
    <row r="371" spans="1:26" s="23" customFormat="1">
      <c r="A371" s="21">
        <f t="shared" si="11"/>
        <v>43554</v>
      </c>
      <c r="B371" s="22">
        <f t="shared" si="12"/>
        <v>7</v>
      </c>
      <c r="G371" s="24"/>
      <c r="H371" s="24"/>
      <c r="I371" s="24"/>
      <c r="J371" s="24"/>
      <c r="K371" s="24"/>
      <c r="L371" s="24"/>
      <c r="N371" s="24"/>
      <c r="O371" s="24"/>
      <c r="P371" s="24"/>
      <c r="Q371" s="24"/>
      <c r="R371" s="24"/>
      <c r="S371" s="24"/>
      <c r="U371" s="24"/>
      <c r="V371" s="24"/>
      <c r="W371" s="24"/>
      <c r="X371" s="24"/>
      <c r="Y371" s="24"/>
      <c r="Z371" s="24"/>
    </row>
    <row r="372" spans="1:26" s="23" customFormat="1">
      <c r="A372" s="21">
        <f t="shared" si="11"/>
        <v>43555</v>
      </c>
      <c r="B372" s="22">
        <f t="shared" si="12"/>
        <v>1</v>
      </c>
      <c r="G372" s="24"/>
      <c r="H372" s="24"/>
      <c r="I372" s="24"/>
      <c r="J372" s="24"/>
      <c r="K372" s="24"/>
      <c r="L372" s="24"/>
      <c r="N372" s="24"/>
      <c r="O372" s="24"/>
      <c r="P372" s="24"/>
      <c r="Q372" s="24"/>
      <c r="R372" s="24"/>
      <c r="S372" s="24"/>
      <c r="U372" s="24"/>
      <c r="V372" s="24"/>
      <c r="W372" s="24"/>
      <c r="X372" s="24"/>
      <c r="Y372" s="24"/>
      <c r="Z372" s="24"/>
    </row>
    <row r="373" spans="1:26" s="14" customFormat="1">
      <c r="A373" s="12">
        <f t="shared" si="11"/>
        <v>43556</v>
      </c>
      <c r="B373" s="13">
        <f t="shared" si="12"/>
        <v>2</v>
      </c>
      <c r="G373" s="17"/>
      <c r="H373" s="17"/>
      <c r="I373" s="17"/>
      <c r="J373" s="19"/>
      <c r="K373" s="17"/>
      <c r="L373" s="17"/>
      <c r="N373" s="17"/>
      <c r="O373" s="17"/>
      <c r="P373" s="17"/>
      <c r="Q373" s="19"/>
      <c r="R373" s="17"/>
      <c r="S373" s="17"/>
      <c r="U373" s="17"/>
      <c r="V373" s="17"/>
      <c r="W373" s="17"/>
      <c r="X373" s="19"/>
      <c r="Y373" s="17"/>
      <c r="Z373" s="17"/>
    </row>
    <row r="374" spans="1:26" s="14" customFormat="1">
      <c r="A374" s="12">
        <f t="shared" si="11"/>
        <v>43557</v>
      </c>
      <c r="B374" s="13">
        <f t="shared" si="12"/>
        <v>3</v>
      </c>
      <c r="G374" s="17"/>
      <c r="H374" s="17"/>
      <c r="I374" s="17"/>
      <c r="J374" s="19"/>
      <c r="K374" s="18"/>
      <c r="L374" s="18"/>
      <c r="N374" s="17"/>
      <c r="O374" s="17"/>
      <c r="P374" s="17"/>
      <c r="Q374" s="19"/>
      <c r="R374" s="18"/>
      <c r="S374" s="18"/>
      <c r="U374" s="17"/>
      <c r="V374" s="17"/>
      <c r="W374" s="17"/>
      <c r="X374" s="19"/>
      <c r="Y374" s="18"/>
      <c r="Z374" s="18"/>
    </row>
    <row r="375" spans="1:26" s="14" customFormat="1">
      <c r="A375" s="12">
        <f t="shared" si="11"/>
        <v>43558</v>
      </c>
      <c r="B375" s="13">
        <f t="shared" si="12"/>
        <v>4</v>
      </c>
      <c r="G375" s="17"/>
      <c r="H375" s="17"/>
      <c r="I375" s="17"/>
      <c r="J375" s="19"/>
      <c r="K375" s="18"/>
      <c r="L375" s="17"/>
      <c r="N375" s="17"/>
      <c r="O375" s="17"/>
      <c r="P375" s="17"/>
      <c r="Q375" s="19"/>
      <c r="R375" s="18"/>
      <c r="S375" s="17"/>
      <c r="U375" s="17"/>
      <c r="V375" s="17"/>
      <c r="W375" s="17"/>
      <c r="X375" s="19"/>
      <c r="Y375" s="18"/>
      <c r="Z375" s="17"/>
    </row>
    <row r="376" spans="1:26" s="14" customFormat="1">
      <c r="A376" s="12">
        <f t="shared" si="11"/>
        <v>43559</v>
      </c>
      <c r="B376" s="13">
        <f t="shared" si="12"/>
        <v>5</v>
      </c>
      <c r="G376" s="17"/>
      <c r="H376" s="17"/>
      <c r="I376" s="17"/>
      <c r="J376" s="19"/>
      <c r="K376" s="18"/>
      <c r="L376" s="17"/>
      <c r="N376" s="17"/>
      <c r="O376" s="17"/>
      <c r="P376" s="17"/>
      <c r="Q376" s="19"/>
      <c r="R376" s="18"/>
      <c r="S376" s="17"/>
      <c r="U376" s="17"/>
      <c r="V376" s="17"/>
      <c r="W376" s="17"/>
      <c r="X376" s="19"/>
      <c r="Y376" s="18"/>
      <c r="Z376" s="17"/>
    </row>
    <row r="377" spans="1:26" s="14" customFormat="1">
      <c r="A377" s="20"/>
      <c r="G377" s="17"/>
      <c r="H377" s="17"/>
      <c r="I377" s="17"/>
      <c r="J377" s="19"/>
      <c r="K377" s="18"/>
      <c r="L377" s="17"/>
      <c r="N377" s="17"/>
      <c r="O377" s="17"/>
      <c r="P377" s="17"/>
      <c r="Q377" s="19"/>
      <c r="R377" s="18"/>
      <c r="S377" s="17"/>
      <c r="U377" s="17"/>
      <c r="V377" s="17"/>
      <c r="W377" s="17"/>
      <c r="X377" s="19"/>
      <c r="Y377" s="18"/>
      <c r="Z377" s="17"/>
    </row>
    <row r="378" spans="1:26" s="14" customFormat="1">
      <c r="A378" s="20"/>
      <c r="G378" s="15"/>
      <c r="H378" s="15"/>
      <c r="I378" s="15"/>
      <c r="J378" s="15"/>
      <c r="K378" s="15"/>
      <c r="L378" s="15"/>
      <c r="N378" s="16"/>
      <c r="O378" s="16"/>
      <c r="P378" s="16"/>
      <c r="Q378" s="16"/>
      <c r="R378" s="16"/>
      <c r="S378" s="16"/>
    </row>
    <row r="379" spans="1:26" s="14" customFormat="1">
      <c r="A379" s="20"/>
      <c r="G379" s="15"/>
      <c r="H379" s="15"/>
      <c r="I379" s="15"/>
      <c r="J379" s="15"/>
      <c r="K379" s="15"/>
      <c r="L379" s="15"/>
      <c r="N379" s="16"/>
      <c r="O379" s="16"/>
      <c r="P379" s="16"/>
      <c r="Q379" s="16"/>
      <c r="R379" s="16"/>
      <c r="S379" s="16"/>
    </row>
    <row r="380" spans="1:26">
      <c r="G380" s="15"/>
      <c r="H380" s="15"/>
      <c r="I380" s="15"/>
      <c r="J380" s="15"/>
      <c r="K380" s="15"/>
      <c r="L380" s="15"/>
      <c r="M380" s="14"/>
      <c r="N380" s="16"/>
      <c r="O380" s="16"/>
      <c r="P380" s="16"/>
      <c r="Q380" s="16"/>
      <c r="R380" s="16"/>
      <c r="S380" s="16"/>
    </row>
  </sheetData>
  <mergeCells count="3">
    <mergeCell ref="G6:L6"/>
    <mergeCell ref="N6:S7"/>
    <mergeCell ref="U6:Z7"/>
  </mergeCells>
  <phoneticPr fontId="1"/>
  <conditionalFormatting sqref="G7:L7 G14:L14 G23:L26 G11:L12">
    <cfRule type="cellIs" dxfId="399" priority="723" operator="equal">
      <formula>"音"</formula>
    </cfRule>
    <cfRule type="cellIs" dxfId="398" priority="724" operator="equal">
      <formula>"図"</formula>
    </cfRule>
  </conditionalFormatting>
  <conditionalFormatting sqref="B1:B7 B377:B1048576 B14 B16:B19 B9:B12">
    <cfRule type="cellIs" dxfId="397" priority="719" operator="equal">
      <formula>"日"</formula>
    </cfRule>
    <cfRule type="cellIs" dxfId="396" priority="720" operator="equal">
      <formula>"土"</formula>
    </cfRule>
  </conditionalFormatting>
  <conditionalFormatting sqref="G2:Z4">
    <cfRule type="cellIs" dxfId="395" priority="718" operator="equal">
      <formula>0</formula>
    </cfRule>
  </conditionalFormatting>
  <conditionalFormatting sqref="G377:L377">
    <cfRule type="cellIs" dxfId="394" priority="526" operator="equal">
      <formula>"音"</formula>
    </cfRule>
    <cfRule type="cellIs" dxfId="393" priority="527" operator="equal">
      <formula>"図"</formula>
    </cfRule>
  </conditionalFormatting>
  <conditionalFormatting sqref="G37:L37">
    <cfRule type="cellIs" dxfId="392" priority="359" operator="equal">
      <formula>"音"</formula>
    </cfRule>
    <cfRule type="cellIs" dxfId="391" priority="360" operator="equal">
      <formula>"図"</formula>
    </cfRule>
  </conditionalFormatting>
  <conditionalFormatting sqref="G40:L41">
    <cfRule type="cellIs" dxfId="390" priority="350" operator="equal">
      <formula>"音"</formula>
    </cfRule>
    <cfRule type="cellIs" dxfId="389" priority="351" operator="equal">
      <formula>"図"</formula>
    </cfRule>
  </conditionalFormatting>
  <conditionalFormatting sqref="G114:L114">
    <cfRule type="cellIs" dxfId="388" priority="341" operator="equal">
      <formula>"音"</formula>
    </cfRule>
    <cfRule type="cellIs" dxfId="387" priority="342" operator="equal">
      <formula>"図"</formula>
    </cfRule>
  </conditionalFormatting>
  <conditionalFormatting sqref="G177:L177">
    <cfRule type="cellIs" dxfId="386" priority="332" operator="equal">
      <formula>"音"</formula>
    </cfRule>
    <cfRule type="cellIs" dxfId="385" priority="333" operator="equal">
      <formula>"図"</formula>
    </cfRule>
  </conditionalFormatting>
  <conditionalFormatting sqref="G184:L184">
    <cfRule type="cellIs" dxfId="384" priority="323" operator="equal">
      <formula>"音"</formula>
    </cfRule>
    <cfRule type="cellIs" dxfId="383" priority="324" operator="equal">
      <formula>"図"</formula>
    </cfRule>
  </conditionalFormatting>
  <conditionalFormatting sqref="G198:L198">
    <cfRule type="cellIs" dxfId="382" priority="314" operator="equal">
      <formula>"音"</formula>
    </cfRule>
    <cfRule type="cellIs" dxfId="381" priority="315" operator="equal">
      <formula>"図"</formula>
    </cfRule>
  </conditionalFormatting>
  <conditionalFormatting sqref="G244:L244">
    <cfRule type="cellIs" dxfId="380" priority="305" operator="equal">
      <formula>"音"</formula>
    </cfRule>
    <cfRule type="cellIs" dxfId="379" priority="306" operator="equal">
      <formula>"図"</formula>
    </cfRule>
  </conditionalFormatting>
  <conditionalFormatting sqref="C10">
    <cfRule type="expression" dxfId="378" priority="533">
      <formula>$B$10="水"</formula>
    </cfRule>
  </conditionalFormatting>
  <conditionalFormatting sqref="D10">
    <cfRule type="expression" dxfId="377" priority="532">
      <formula>$B$10="水"</formula>
    </cfRule>
  </conditionalFormatting>
  <conditionalFormatting sqref="C14">
    <cfRule type="expression" dxfId="376" priority="530">
      <formula>$B$13="日"</formula>
    </cfRule>
    <cfRule type="expression" dxfId="375" priority="531">
      <formula>B14="土"</formula>
    </cfRule>
  </conditionalFormatting>
  <conditionalFormatting sqref="B9:B12 B14 B16:B19">
    <cfRule type="cellIs" dxfId="374" priority="528" operator="equal">
      <formula>7</formula>
    </cfRule>
    <cfRule type="cellIs" dxfId="373" priority="529" operator="equal">
      <formula>1</formula>
    </cfRule>
  </conditionalFormatting>
  <conditionalFormatting sqref="B23:B26">
    <cfRule type="cellIs" dxfId="372" priority="524" operator="equal">
      <formula>"日"</formula>
    </cfRule>
    <cfRule type="cellIs" dxfId="371" priority="525" operator="equal">
      <formula>"土"</formula>
    </cfRule>
  </conditionalFormatting>
  <conditionalFormatting sqref="B23:B26">
    <cfRule type="cellIs" dxfId="370" priority="519" operator="equal">
      <formula>7</formula>
    </cfRule>
    <cfRule type="cellIs" dxfId="369" priority="520" operator="equal">
      <formula>1</formula>
    </cfRule>
  </conditionalFormatting>
  <conditionalFormatting sqref="G16:L20">
    <cfRule type="cellIs" dxfId="368" priority="442" operator="equal">
      <formula>"音"</formula>
    </cfRule>
    <cfRule type="cellIs" dxfId="367" priority="443" operator="equal">
      <formula>"図"</formula>
    </cfRule>
  </conditionalFormatting>
  <conditionalFormatting sqref="G275:L275">
    <cfRule type="cellIs" dxfId="366" priority="296" operator="equal">
      <formula>"音"</formula>
    </cfRule>
    <cfRule type="cellIs" dxfId="365" priority="297" operator="equal">
      <formula>"図"</formula>
    </cfRule>
  </conditionalFormatting>
  <conditionalFormatting sqref="G13:L13">
    <cfRule type="cellIs" dxfId="364" priority="439" operator="equal">
      <formula>"音"</formula>
    </cfRule>
    <cfRule type="cellIs" dxfId="363" priority="440" operator="equal">
      <formula>"図"</formula>
    </cfRule>
  </conditionalFormatting>
  <conditionalFormatting sqref="B13">
    <cfRule type="cellIs" dxfId="362" priority="437" operator="equal">
      <formula>"日"</formula>
    </cfRule>
    <cfRule type="cellIs" dxfId="361" priority="438" operator="equal">
      <formula>"土"</formula>
    </cfRule>
  </conditionalFormatting>
  <conditionalFormatting sqref="B13">
    <cfRule type="cellIs" dxfId="360" priority="434" operator="equal">
      <formula>7</formula>
    </cfRule>
    <cfRule type="cellIs" dxfId="359" priority="435" operator="equal">
      <formula>1</formula>
    </cfRule>
  </conditionalFormatting>
  <conditionalFormatting sqref="G15:L15">
    <cfRule type="cellIs" dxfId="358" priority="432" operator="equal">
      <formula>"音"</formula>
    </cfRule>
    <cfRule type="cellIs" dxfId="357" priority="433" operator="equal">
      <formula>"図"</formula>
    </cfRule>
  </conditionalFormatting>
  <conditionalFormatting sqref="B15">
    <cfRule type="cellIs" dxfId="356" priority="430" operator="equal">
      <formula>"日"</formula>
    </cfRule>
    <cfRule type="cellIs" dxfId="355" priority="431" operator="equal">
      <formula>"土"</formula>
    </cfRule>
  </conditionalFormatting>
  <conditionalFormatting sqref="C15">
    <cfRule type="expression" dxfId="354" priority="427">
      <formula>$B$13="日"</formula>
    </cfRule>
    <cfRule type="expression" dxfId="353" priority="428">
      <formula>B15="土"</formula>
    </cfRule>
  </conditionalFormatting>
  <conditionalFormatting sqref="B15">
    <cfRule type="cellIs" dxfId="352" priority="425" operator="equal">
      <formula>7</formula>
    </cfRule>
    <cfRule type="cellIs" dxfId="351" priority="426" operator="equal">
      <formula>1</formula>
    </cfRule>
  </conditionalFormatting>
  <conditionalFormatting sqref="B27">
    <cfRule type="cellIs" dxfId="350" priority="423" operator="equal">
      <formula>"日"</formula>
    </cfRule>
    <cfRule type="cellIs" dxfId="349" priority="424" operator="equal">
      <formula>"土"</formula>
    </cfRule>
  </conditionalFormatting>
  <conditionalFormatting sqref="B27">
    <cfRule type="cellIs" dxfId="348" priority="421" operator="equal">
      <formula>7</formula>
    </cfRule>
    <cfRule type="cellIs" dxfId="347" priority="422" operator="equal">
      <formula>1</formula>
    </cfRule>
  </conditionalFormatting>
  <conditionalFormatting sqref="G27:L27">
    <cfRule type="cellIs" dxfId="346" priority="419" operator="equal">
      <formula>"音"</formula>
    </cfRule>
    <cfRule type="cellIs" dxfId="345" priority="420" operator="equal">
      <formula>"図"</formula>
    </cfRule>
  </conditionalFormatting>
  <conditionalFormatting sqref="G21:L21">
    <cfRule type="cellIs" dxfId="344" priority="416" operator="equal">
      <formula>"音"</formula>
    </cfRule>
    <cfRule type="cellIs" dxfId="343" priority="417" operator="equal">
      <formula>"図"</formula>
    </cfRule>
  </conditionalFormatting>
  <conditionalFormatting sqref="B21">
    <cfRule type="cellIs" dxfId="342" priority="414" operator="equal">
      <formula>"日"</formula>
    </cfRule>
    <cfRule type="cellIs" dxfId="341" priority="415" operator="equal">
      <formula>"土"</formula>
    </cfRule>
  </conditionalFormatting>
  <conditionalFormatting sqref="C21">
    <cfRule type="expression" dxfId="340" priority="411">
      <formula>$B$13="日"</formula>
    </cfRule>
    <cfRule type="expression" dxfId="339" priority="412">
      <formula>B21="土"</formula>
    </cfRule>
  </conditionalFormatting>
  <conditionalFormatting sqref="B21">
    <cfRule type="cellIs" dxfId="338" priority="409" operator="equal">
      <formula>7</formula>
    </cfRule>
    <cfRule type="cellIs" dxfId="337" priority="410" operator="equal">
      <formula>1</formula>
    </cfRule>
  </conditionalFormatting>
  <conditionalFormatting sqref="G20:L20">
    <cfRule type="cellIs" dxfId="336" priority="407" operator="equal">
      <formula>"音"</formula>
    </cfRule>
    <cfRule type="cellIs" dxfId="335" priority="408" operator="equal">
      <formula>"図"</formula>
    </cfRule>
  </conditionalFormatting>
  <conditionalFormatting sqref="B20">
    <cfRule type="cellIs" dxfId="334" priority="405" operator="equal">
      <formula>"日"</formula>
    </cfRule>
    <cfRule type="cellIs" dxfId="333" priority="406" operator="equal">
      <formula>"土"</formula>
    </cfRule>
  </conditionalFormatting>
  <conditionalFormatting sqref="B20">
    <cfRule type="cellIs" dxfId="332" priority="402" operator="equal">
      <formula>7</formula>
    </cfRule>
    <cfRule type="cellIs" dxfId="331" priority="403" operator="equal">
      <formula>1</formula>
    </cfRule>
  </conditionalFormatting>
  <conditionalFormatting sqref="G22:L22">
    <cfRule type="cellIs" dxfId="330" priority="400" operator="equal">
      <formula>"音"</formula>
    </cfRule>
    <cfRule type="cellIs" dxfId="329" priority="401" operator="equal">
      <formula>"図"</formula>
    </cfRule>
  </conditionalFormatting>
  <conditionalFormatting sqref="B22">
    <cfRule type="cellIs" dxfId="328" priority="398" operator="equal">
      <formula>"日"</formula>
    </cfRule>
    <cfRule type="cellIs" dxfId="327" priority="399" operator="equal">
      <formula>"土"</formula>
    </cfRule>
  </conditionalFormatting>
  <conditionalFormatting sqref="C22">
    <cfRule type="expression" dxfId="326" priority="395">
      <formula>$B$13="日"</formula>
    </cfRule>
    <cfRule type="expression" dxfId="325" priority="396">
      <formula>B22="土"</formula>
    </cfRule>
  </conditionalFormatting>
  <conditionalFormatting sqref="B22">
    <cfRule type="cellIs" dxfId="324" priority="393" operator="equal">
      <formula>7</formula>
    </cfRule>
    <cfRule type="cellIs" dxfId="323" priority="394" operator="equal">
      <formula>1</formula>
    </cfRule>
  </conditionalFormatting>
  <conditionalFormatting sqref="G30:L33 G38:L39 G44:L45 G51:L54 G58:L61 G65:L68 G72:L73 G79:L82 G86:L89 G93:L94 G100:L103 G107:L108 G115:L117 G121:L124 G128:L131 G135:L138 G142:L145 G149:L152 G156:L159 G163:L166 G170:L171 G178:L180 G185:L187 G191:L194 G199:L199 G205:L208 G212:L215 G219:L222 G226:L229 G233:L236 G240:L241 G247:L250 G254:L257 G261:L262 G268:L271 G276:L278 G282:L282 G289:L292 G297:L299 G303:L306 G310:L311 G317:L320 G325:L327 G331:L334 G338:L339 G345:L348 G352:L353 G359:L361 G366:L369 G373:L376 G284:L285 G47:L47 G46:K46 G75:L75 G74:K74 G96:L96 G95:K95 G110:L110 G109:K109 G173:L173 G172:K172 G201:L201 G200:K200 G243:L243 G242:K242 G264:L264 G263:K263 G313:L313 G312:K312 G341:L341 G340:K340 G355:L355 G354:K354">
    <cfRule type="cellIs" dxfId="322" priority="391" operator="equal">
      <formula>"音"</formula>
    </cfRule>
    <cfRule type="cellIs" dxfId="321" priority="392" operator="equal">
      <formula>"図"</formula>
    </cfRule>
  </conditionalFormatting>
  <conditionalFormatting sqref="B30:B33 B38:B39 B44:B47 B51:B54 B58:B61 B65:B68 B72:B75 B79:B82 B86:B89 B93:B96 B100:B103 B107:B110 B115:B117 B121:B124 B128:B131 B135:B138 B142:B145 B149:B152 B156:B159 B163:B166 B170:B173 B178:B180 B185:B187 B191:B194 B199:B201 B205:B208 B212:B215 B219:B222 B226:B229 B233:B236 B240:B243 B247:B250 B254:B257 B261:B264 B268:B271 B276:B278 B282 B289:B292 B297:B299 B303:B306 B310:B313 B317:B320 B325:B327 B331:B334 B338:B341 B345:B348 B352:B355 B359:B361 B366:B369 B373:B376 B284:B285">
    <cfRule type="cellIs" dxfId="320" priority="388" operator="equal">
      <formula>"日"</formula>
    </cfRule>
    <cfRule type="cellIs" dxfId="319" priority="389" operator="equal">
      <formula>"土"</formula>
    </cfRule>
  </conditionalFormatting>
  <conditionalFormatting sqref="B30:B33 B38:B39 B44:B47 B51:B54 B58:B61 B65:B68 B72:B75 B79:B82 B86:B89 B93:B96 B100:B103 B107:B110 B115:B117 B121:B124 B128:B131 B135:B138 B142:B145 B149:B152 B156:B159 B163:B166 B170:B173 B178:B180 B185:B187 B191:B194 B199:B201 B205:B208 B212:B215 B219:B222 B226:B229 B233:B236 B240:B243 B247:B250 B254:B257 B261:B264 B268:B271 B276:B278 B282 B289:B292 B297:B299 B303:B306 B310:B313 B317:B320 B325:B327 B331:B334 B338:B341 B345:B348 B352:B355 B359:B361 B366:B369 B373:B376 B284:B285">
    <cfRule type="cellIs" dxfId="318" priority="386" operator="equal">
      <formula>7</formula>
    </cfRule>
    <cfRule type="cellIs" dxfId="317" priority="387" operator="equal">
      <formula>1</formula>
    </cfRule>
  </conditionalFormatting>
  <conditionalFormatting sqref="B34 B48 B55 B62 B69 B76 B83 B90 B97 B104 B111 B118 B125 B132 B139 B146 B153 B160 B167 B174 B181 B188 B195 B202 B209 B216 B223 B230 B237 B251 B258 B265 B272 B279 B286 B293 B300 B307 B314 B321 B328 B335 B342 B349 B356 B363 B370">
    <cfRule type="cellIs" dxfId="316" priority="384" operator="equal">
      <formula>"日"</formula>
    </cfRule>
    <cfRule type="cellIs" dxfId="315" priority="385" operator="equal">
      <formula>"土"</formula>
    </cfRule>
  </conditionalFormatting>
  <conditionalFormatting sqref="B34 B48 B55 B62 B69 B76 B83 B90 B97 B104 B111 B118 B125 B132 B139 B146 B153 B160 B167 B174 B181 B188 B195 B202 B209 B216 B223 B230 B237 B251 B258 B265 B272 B279 B286 B293 B300 B307 B314 B321 B328 B335 B342 B349 B356 B363 B370">
    <cfRule type="cellIs" dxfId="314" priority="382" operator="equal">
      <formula>7</formula>
    </cfRule>
    <cfRule type="cellIs" dxfId="313" priority="383" operator="equal">
      <formula>1</formula>
    </cfRule>
  </conditionalFormatting>
  <conditionalFormatting sqref="G34:L34 G48:L48 G55:L55 G62:L62 G69:L69 G76:L76 G83:L83 G90:L90 G97:L97 G104:L104 G111:L111 G118:L118 G125:L125 G132:L132 G139:L139 G146:L146 G153:L153 G160:L160 G167:L167 G174:L174 G181:L181 G188:L188 G195:L195 G202:L202 G209:L209 G216:L216 G223:L223 G230:L230 G237:L237 G251:L251 G258:L258 G265:L265 G272:L272 G279:L279 G286:L286 G293:L293 G300:L300 G307:L307 G314:L314 G321:L321 G328:L328 G335:L335 G342:L342 G349:L349 G356:L356 G363:L363 G370:L370">
    <cfRule type="cellIs" dxfId="312" priority="380" operator="equal">
      <formula>"音"</formula>
    </cfRule>
    <cfRule type="cellIs" dxfId="311" priority="381" operator="equal">
      <formula>"図"</formula>
    </cfRule>
  </conditionalFormatting>
  <conditionalFormatting sqref="G28:L28 G35:L35 G42:L42 G49:L49 G56:L56 G63:L63 G70:L70 G77:L77 G84:L84 G91:L91 G98:L98 G105:L105 G112:L112 G119:L119 G126:L126 G133:L133 G140:L140 G147:L147 G154:L154 G161:L161 G168:L168 G175:L175 G182:L182 G189:L189 G196:L196 G203:L203 G210:L210 G217:L217 G224:L224 G231:L231 G238:L238 G245:L245 G252:L252 G259:L259 G266:L266 G273:L273 G280:L280 G287:L287 G294:L294 G301:L301 G308:L308 G315:L315 G322:L322 G329:L329 G336:L336 G343:L343 G350:L350 G357:L357 G364:L364 G371:L371">
    <cfRule type="cellIs" dxfId="310" priority="377" operator="equal">
      <formula>"音"</formula>
    </cfRule>
    <cfRule type="cellIs" dxfId="309" priority="378" operator="equal">
      <formula>"図"</formula>
    </cfRule>
  </conditionalFormatting>
  <conditionalFormatting sqref="B28 B35 B42 B49 B56 B63 B70 B77 B84 B91 B98 B105 B112 B119 B126 B133 B140 B147 B154 B161 B168 B175 B182 B189 B196 B203 B210 B217 B224 B231 B238 B245 B252 B259 B266 B273 B280 B287 B294 B301 B308 B315 B322 B329 B336 B343 B350 B357 B364 B371">
    <cfRule type="cellIs" dxfId="308" priority="375" operator="equal">
      <formula>"日"</formula>
    </cfRule>
    <cfRule type="cellIs" dxfId="307" priority="376" operator="equal">
      <formula>"土"</formula>
    </cfRule>
  </conditionalFormatting>
  <conditionalFormatting sqref="C28 C35 C42 C49 C56 C63 C70 C77 C84 C91 C98 C105 C112 C119 C126 C133 C140 C147 C154 C161 C168 C175 C182 C189 C196 C203 C210 C217 C224 C231 C238 C245 C252 C259 C266 C273 C280 C287 C294 C301 C308 C315 C322 C329 C336 C343 C350 C357 C364 C371">
    <cfRule type="expression" dxfId="306" priority="372">
      <formula>$B$13="日"</formula>
    </cfRule>
    <cfRule type="expression" dxfId="305" priority="373">
      <formula>B28="土"</formula>
    </cfRule>
  </conditionalFormatting>
  <conditionalFormatting sqref="B28 B35 B42 B49 B56 B63 B70 B77 B84 B91 B98 B105 B112 B119 B126 B133 B140 B147 B154 B161 B168 B175 B182 B189 B196 B203 B210 B217 B224 B231 B238 B245 B252 B259 B266 B273 B280 B287 B294 B301 B308 B315 B322 B329 B336 B343 B350 B357 B364 B371">
    <cfRule type="cellIs" dxfId="304" priority="370" operator="equal">
      <formula>7</formula>
    </cfRule>
    <cfRule type="cellIs" dxfId="303" priority="371" operator="equal">
      <formula>1</formula>
    </cfRule>
  </conditionalFormatting>
  <conditionalFormatting sqref="G29:L29 G36:L36 G43:L43 G50:L50 G57:L57 G64:L64 G71:L71 G78:L78 G85:L85 G92:L92 G99:L99 G106:L106 G113:L113 G120:L120 G127:L127 G134:L134 G141:L141 G148:L148 G155:L155 G162:L162 G169:L169 G176:L176 G183:L183 G190:L190 G197:L197 G204:L204 G211:L211 G218:L218 G225:L225 G232:L232 G239:L239 G246:L246 G253:L253 G260:L260 G267:L267 G274:L274 G281:L281 G288:L288 G295:L295 G302:L302 G309:L309 G316:L316 G323:L323 G330:L330 G337:L337 G344:L344 G351:L351 G358:L358 G365:L365 G372:L372">
    <cfRule type="cellIs" dxfId="302" priority="368" operator="equal">
      <formula>"音"</formula>
    </cfRule>
    <cfRule type="cellIs" dxfId="301" priority="369" operator="equal">
      <formula>"図"</formula>
    </cfRule>
  </conditionalFormatting>
  <conditionalFormatting sqref="B29 B36 B43 B50 B57 B64 B71 B78 B85 B92 B99 B106 B113 B120 B127 B134 B141 B148 B155 B162 B169 B176 B183 B190 B197 B204 B211 B218 B225 B232 B239 B246 B253 B260 B267 B274 B281 B288 B295 B302 B309 B316 B323 B330 B337 B344 B351 B358 B365 B372">
    <cfRule type="cellIs" dxfId="300" priority="366" operator="equal">
      <formula>"日"</formula>
    </cfRule>
    <cfRule type="cellIs" dxfId="299" priority="367" operator="equal">
      <formula>"土"</formula>
    </cfRule>
  </conditionalFormatting>
  <conditionalFormatting sqref="C29 C36 C43 C50 C57 C64 C71 C78 C85 C92 C99 C106 C113 C120 C127 C134 C141 C148 C155 C162 C169 C176 C183 C190 C197 C204 C211 C218 C225 C232 C239 C246 C253 C260 C267 C274 C281 C288 C295 C302 C309 C316 C323 C330 C337 C344 C351 C358 C365 C372">
    <cfRule type="expression" dxfId="298" priority="363">
      <formula>$B$13="日"</formula>
    </cfRule>
    <cfRule type="expression" dxfId="297" priority="364">
      <formula>B29="土"</formula>
    </cfRule>
  </conditionalFormatting>
  <conditionalFormatting sqref="B29 B36 B43 B50 B57 B64 B71 B78 B85 B92 B99 B106 B113 B120 B127 B134 B141 B148 B155 B162 B169 B176 B183 B190 B197 B204 B211 B218 B225 B232 B239 B246 B253 B260 B267 B274 B281 B288 B295 B302 B309 B316 B323 B330 B337 B344 B351 B358 B365 B372">
    <cfRule type="cellIs" dxfId="296" priority="361" operator="equal">
      <formula>7</formula>
    </cfRule>
    <cfRule type="cellIs" dxfId="295" priority="362" operator="equal">
      <formula>1</formula>
    </cfRule>
  </conditionalFormatting>
  <conditionalFormatting sqref="B37">
    <cfRule type="cellIs" dxfId="294" priority="357" operator="equal">
      <formula>"日"</formula>
    </cfRule>
    <cfRule type="cellIs" dxfId="293" priority="358" operator="equal">
      <formula>"土"</formula>
    </cfRule>
  </conditionalFormatting>
  <conditionalFormatting sqref="C37">
    <cfRule type="expression" dxfId="292" priority="354">
      <formula>$B$13="日"</formula>
    </cfRule>
    <cfRule type="expression" dxfId="291" priority="355">
      <formula>B37="土"</formula>
    </cfRule>
  </conditionalFormatting>
  <conditionalFormatting sqref="B37">
    <cfRule type="cellIs" dxfId="290" priority="352" operator="equal">
      <formula>7</formula>
    </cfRule>
    <cfRule type="cellIs" dxfId="289" priority="353" operator="equal">
      <formula>1</formula>
    </cfRule>
  </conditionalFormatting>
  <conditionalFormatting sqref="B40:B41">
    <cfRule type="cellIs" dxfId="288" priority="348" operator="equal">
      <formula>"日"</formula>
    </cfRule>
    <cfRule type="cellIs" dxfId="287" priority="349" operator="equal">
      <formula>"土"</formula>
    </cfRule>
  </conditionalFormatting>
  <conditionalFormatting sqref="C40:C41">
    <cfRule type="expression" dxfId="286" priority="345">
      <formula>$B$13="日"</formula>
    </cfRule>
    <cfRule type="expression" dxfId="285" priority="346">
      <formula>B40="土"</formula>
    </cfRule>
  </conditionalFormatting>
  <conditionalFormatting sqref="B40:B41">
    <cfRule type="cellIs" dxfId="284" priority="343" operator="equal">
      <formula>7</formula>
    </cfRule>
    <cfRule type="cellIs" dxfId="283" priority="344" operator="equal">
      <formula>1</formula>
    </cfRule>
  </conditionalFormatting>
  <conditionalFormatting sqref="B114">
    <cfRule type="cellIs" dxfId="282" priority="339" operator="equal">
      <formula>"日"</formula>
    </cfRule>
    <cfRule type="cellIs" dxfId="281" priority="340" operator="equal">
      <formula>"土"</formula>
    </cfRule>
  </conditionalFormatting>
  <conditionalFormatting sqref="C114">
    <cfRule type="expression" dxfId="280" priority="336">
      <formula>$B$13="日"</formula>
    </cfRule>
    <cfRule type="expression" dxfId="279" priority="337">
      <formula>B114="土"</formula>
    </cfRule>
  </conditionalFormatting>
  <conditionalFormatting sqref="B114">
    <cfRule type="cellIs" dxfId="278" priority="334" operator="equal">
      <formula>7</formula>
    </cfRule>
    <cfRule type="cellIs" dxfId="277" priority="335" operator="equal">
      <formula>1</formula>
    </cfRule>
  </conditionalFormatting>
  <conditionalFormatting sqref="B177">
    <cfRule type="cellIs" dxfId="276" priority="330" operator="equal">
      <formula>"日"</formula>
    </cfRule>
    <cfRule type="cellIs" dxfId="275" priority="331" operator="equal">
      <formula>"土"</formula>
    </cfRule>
  </conditionalFormatting>
  <conditionalFormatting sqref="C177">
    <cfRule type="expression" dxfId="274" priority="327">
      <formula>$B$13="日"</formula>
    </cfRule>
    <cfRule type="expression" dxfId="273" priority="328">
      <formula>B177="土"</formula>
    </cfRule>
  </conditionalFormatting>
  <conditionalFormatting sqref="B177">
    <cfRule type="cellIs" dxfId="272" priority="325" operator="equal">
      <formula>7</formula>
    </cfRule>
    <cfRule type="cellIs" dxfId="271" priority="326" operator="equal">
      <formula>1</formula>
    </cfRule>
  </conditionalFormatting>
  <conditionalFormatting sqref="B184">
    <cfRule type="cellIs" dxfId="270" priority="321" operator="equal">
      <formula>"日"</formula>
    </cfRule>
    <cfRule type="cellIs" dxfId="269" priority="322" operator="equal">
      <formula>"土"</formula>
    </cfRule>
  </conditionalFormatting>
  <conditionalFormatting sqref="C184">
    <cfRule type="expression" dxfId="268" priority="318">
      <formula>$B$13="日"</formula>
    </cfRule>
    <cfRule type="expression" dxfId="267" priority="319">
      <formula>B184="土"</formula>
    </cfRule>
  </conditionalFormatting>
  <conditionalFormatting sqref="B184">
    <cfRule type="cellIs" dxfId="266" priority="316" operator="equal">
      <formula>7</formula>
    </cfRule>
    <cfRule type="cellIs" dxfId="265" priority="317" operator="equal">
      <formula>1</formula>
    </cfRule>
  </conditionalFormatting>
  <conditionalFormatting sqref="B198">
    <cfRule type="cellIs" dxfId="264" priority="312" operator="equal">
      <formula>"日"</formula>
    </cfRule>
    <cfRule type="cellIs" dxfId="263" priority="313" operator="equal">
      <formula>"土"</formula>
    </cfRule>
  </conditionalFormatting>
  <conditionalFormatting sqref="C198">
    <cfRule type="expression" dxfId="262" priority="309">
      <formula>$B$13="日"</formula>
    </cfRule>
    <cfRule type="expression" dxfId="261" priority="310">
      <formula>B198="土"</formula>
    </cfRule>
  </conditionalFormatting>
  <conditionalFormatting sqref="B198">
    <cfRule type="cellIs" dxfId="260" priority="307" operator="equal">
      <formula>7</formula>
    </cfRule>
    <cfRule type="cellIs" dxfId="259" priority="308" operator="equal">
      <formula>1</formula>
    </cfRule>
  </conditionalFormatting>
  <conditionalFormatting sqref="B244">
    <cfRule type="cellIs" dxfId="258" priority="303" operator="equal">
      <formula>"日"</formula>
    </cfRule>
    <cfRule type="cellIs" dxfId="257" priority="304" operator="equal">
      <formula>"土"</formula>
    </cfRule>
  </conditionalFormatting>
  <conditionalFormatting sqref="C244">
    <cfRule type="expression" dxfId="256" priority="300">
      <formula>$B$13="日"</formula>
    </cfRule>
    <cfRule type="expression" dxfId="255" priority="301">
      <formula>B244="土"</formula>
    </cfRule>
  </conditionalFormatting>
  <conditionalFormatting sqref="B244">
    <cfRule type="cellIs" dxfId="254" priority="298" operator="equal">
      <formula>7</formula>
    </cfRule>
    <cfRule type="cellIs" dxfId="253" priority="299" operator="equal">
      <formula>1</formula>
    </cfRule>
  </conditionalFormatting>
  <conditionalFormatting sqref="B275">
    <cfRule type="cellIs" dxfId="252" priority="294" operator="equal">
      <formula>"日"</formula>
    </cfRule>
    <cfRule type="cellIs" dxfId="251" priority="295" operator="equal">
      <formula>"土"</formula>
    </cfRule>
  </conditionalFormatting>
  <conditionalFormatting sqref="C275">
    <cfRule type="expression" dxfId="250" priority="291">
      <formula>$B$13="日"</formula>
    </cfRule>
    <cfRule type="expression" dxfId="249" priority="292">
      <formula>B275="土"</formula>
    </cfRule>
  </conditionalFormatting>
  <conditionalFormatting sqref="B275">
    <cfRule type="cellIs" dxfId="248" priority="289" operator="equal">
      <formula>7</formula>
    </cfRule>
    <cfRule type="cellIs" dxfId="247" priority="290" operator="equal">
      <formula>1</formula>
    </cfRule>
  </conditionalFormatting>
  <conditionalFormatting sqref="G283:L283">
    <cfRule type="cellIs" dxfId="246" priority="287" operator="equal">
      <formula>"音"</formula>
    </cfRule>
    <cfRule type="cellIs" dxfId="245" priority="288" operator="equal">
      <formula>"図"</formula>
    </cfRule>
  </conditionalFormatting>
  <conditionalFormatting sqref="B283">
    <cfRule type="cellIs" dxfId="244" priority="285" operator="equal">
      <formula>"日"</formula>
    </cfRule>
    <cfRule type="cellIs" dxfId="243" priority="286" operator="equal">
      <formula>"土"</formula>
    </cfRule>
  </conditionalFormatting>
  <conditionalFormatting sqref="C283">
    <cfRule type="expression" dxfId="242" priority="282">
      <formula>$B$13="日"</formula>
    </cfRule>
    <cfRule type="expression" dxfId="241" priority="283">
      <formula>B283="土"</formula>
    </cfRule>
  </conditionalFormatting>
  <conditionalFormatting sqref="B283">
    <cfRule type="cellIs" dxfId="240" priority="280" operator="equal">
      <formula>7</formula>
    </cfRule>
    <cfRule type="cellIs" dxfId="239" priority="281" operator="equal">
      <formula>1</formula>
    </cfRule>
  </conditionalFormatting>
  <conditionalFormatting sqref="G296:L296">
    <cfRule type="cellIs" dxfId="238" priority="278" operator="equal">
      <formula>"音"</formula>
    </cfRule>
    <cfRule type="cellIs" dxfId="237" priority="279" operator="equal">
      <formula>"図"</formula>
    </cfRule>
  </conditionalFormatting>
  <conditionalFormatting sqref="B296">
    <cfRule type="cellIs" dxfId="236" priority="276" operator="equal">
      <formula>"日"</formula>
    </cfRule>
    <cfRule type="cellIs" dxfId="235" priority="277" operator="equal">
      <formula>"土"</formula>
    </cfRule>
  </conditionalFormatting>
  <conditionalFormatting sqref="C296">
    <cfRule type="expression" dxfId="234" priority="273">
      <formula>$B$13="日"</formula>
    </cfRule>
    <cfRule type="expression" dxfId="233" priority="274">
      <formula>B296="土"</formula>
    </cfRule>
  </conditionalFormatting>
  <conditionalFormatting sqref="B296">
    <cfRule type="cellIs" dxfId="232" priority="271" operator="equal">
      <formula>7</formula>
    </cfRule>
    <cfRule type="cellIs" dxfId="231" priority="272" operator="equal">
      <formula>1</formula>
    </cfRule>
  </conditionalFormatting>
  <conditionalFormatting sqref="G324:L324">
    <cfRule type="cellIs" dxfId="230" priority="269" operator="equal">
      <formula>"音"</formula>
    </cfRule>
    <cfRule type="cellIs" dxfId="229" priority="270" operator="equal">
      <formula>"図"</formula>
    </cfRule>
  </conditionalFormatting>
  <conditionalFormatting sqref="B324">
    <cfRule type="cellIs" dxfId="228" priority="267" operator="equal">
      <formula>"日"</formula>
    </cfRule>
    <cfRule type="cellIs" dxfId="227" priority="268" operator="equal">
      <formula>"土"</formula>
    </cfRule>
  </conditionalFormatting>
  <conditionalFormatting sqref="C324">
    <cfRule type="expression" dxfId="226" priority="264">
      <formula>$B$13="日"</formula>
    </cfRule>
    <cfRule type="expression" dxfId="225" priority="265">
      <formula>B324="土"</formula>
    </cfRule>
  </conditionalFormatting>
  <conditionalFormatting sqref="B324">
    <cfRule type="cellIs" dxfId="224" priority="262" operator="equal">
      <formula>7</formula>
    </cfRule>
    <cfRule type="cellIs" dxfId="223" priority="263" operator="equal">
      <formula>1</formula>
    </cfRule>
  </conditionalFormatting>
  <conditionalFormatting sqref="G362:L362">
    <cfRule type="cellIs" dxfId="222" priority="260" operator="equal">
      <formula>"音"</formula>
    </cfRule>
    <cfRule type="cellIs" dxfId="221" priority="261" operator="equal">
      <formula>"図"</formula>
    </cfRule>
  </conditionalFormatting>
  <conditionalFormatting sqref="B362">
    <cfRule type="cellIs" dxfId="220" priority="258" operator="equal">
      <formula>"日"</formula>
    </cfRule>
    <cfRule type="cellIs" dxfId="219" priority="259" operator="equal">
      <formula>"土"</formula>
    </cfRule>
  </conditionalFormatting>
  <conditionalFormatting sqref="C362">
    <cfRule type="expression" dxfId="218" priority="255">
      <formula>$B$13="日"</formula>
    </cfRule>
    <cfRule type="expression" dxfId="217" priority="256">
      <formula>B362="土"</formula>
    </cfRule>
  </conditionalFormatting>
  <conditionalFormatting sqref="B362">
    <cfRule type="cellIs" dxfId="216" priority="253" operator="equal">
      <formula>7</formula>
    </cfRule>
    <cfRule type="cellIs" dxfId="215" priority="254" operator="equal">
      <formula>1</formula>
    </cfRule>
  </conditionalFormatting>
  <conditionalFormatting sqref="G9:L10">
    <cfRule type="cellIs" dxfId="214" priority="251" operator="equal">
      <formula>"音"</formula>
    </cfRule>
    <cfRule type="cellIs" dxfId="213" priority="252" operator="equal">
      <formula>"図"</formula>
    </cfRule>
  </conditionalFormatting>
  <conditionalFormatting sqref="G8:L8">
    <cfRule type="cellIs" dxfId="212" priority="248" operator="equal">
      <formula>"音"</formula>
    </cfRule>
    <cfRule type="cellIs" dxfId="211" priority="249" operator="equal">
      <formula>"図"</formula>
    </cfRule>
  </conditionalFormatting>
  <conditionalFormatting sqref="B8">
    <cfRule type="cellIs" dxfId="210" priority="246" operator="equal">
      <formula>"日"</formula>
    </cfRule>
    <cfRule type="cellIs" dxfId="209" priority="247" operator="equal">
      <formula>"土"</formula>
    </cfRule>
  </conditionalFormatting>
  <conditionalFormatting sqref="C8">
    <cfRule type="expression" dxfId="208" priority="243">
      <formula>$B$13="日"</formula>
    </cfRule>
    <cfRule type="expression" dxfId="207" priority="244">
      <formula>B8="土"</formula>
    </cfRule>
  </conditionalFormatting>
  <conditionalFormatting sqref="B8">
    <cfRule type="cellIs" dxfId="206" priority="241" operator="equal">
      <formula>7</formula>
    </cfRule>
    <cfRule type="cellIs" dxfId="205" priority="242" operator="equal">
      <formula>1</formula>
    </cfRule>
  </conditionalFormatting>
  <conditionalFormatting sqref="L46">
    <cfRule type="cellIs" dxfId="204" priority="239" operator="equal">
      <formula>"音"</formula>
    </cfRule>
    <cfRule type="cellIs" dxfId="203" priority="240" operator="equal">
      <formula>"図"</formula>
    </cfRule>
  </conditionalFormatting>
  <conditionalFormatting sqref="L74">
    <cfRule type="cellIs" dxfId="202" priority="237" operator="equal">
      <formula>"音"</formula>
    </cfRule>
    <cfRule type="cellIs" dxfId="201" priority="238" operator="equal">
      <formula>"図"</formula>
    </cfRule>
  </conditionalFormatting>
  <conditionalFormatting sqref="L95">
    <cfRule type="cellIs" dxfId="200" priority="235" operator="equal">
      <formula>"音"</formula>
    </cfRule>
    <cfRule type="cellIs" dxfId="199" priority="236" operator="equal">
      <formula>"図"</formula>
    </cfRule>
  </conditionalFormatting>
  <conditionalFormatting sqref="L109">
    <cfRule type="cellIs" dxfId="198" priority="233" operator="equal">
      <formula>"音"</formula>
    </cfRule>
    <cfRule type="cellIs" dxfId="197" priority="234" operator="equal">
      <formula>"図"</formula>
    </cfRule>
  </conditionalFormatting>
  <conditionalFormatting sqref="L172">
    <cfRule type="cellIs" dxfId="196" priority="231" operator="equal">
      <formula>"音"</formula>
    </cfRule>
    <cfRule type="cellIs" dxfId="195" priority="232" operator="equal">
      <formula>"図"</formula>
    </cfRule>
  </conditionalFormatting>
  <conditionalFormatting sqref="L200">
    <cfRule type="cellIs" dxfId="194" priority="229" operator="equal">
      <formula>"音"</formula>
    </cfRule>
    <cfRule type="cellIs" dxfId="193" priority="230" operator="equal">
      <formula>"図"</formula>
    </cfRule>
  </conditionalFormatting>
  <conditionalFormatting sqref="L242">
    <cfRule type="cellIs" dxfId="192" priority="227" operator="equal">
      <formula>"音"</formula>
    </cfRule>
    <cfRule type="cellIs" dxfId="191" priority="228" operator="equal">
      <formula>"図"</formula>
    </cfRule>
  </conditionalFormatting>
  <conditionalFormatting sqref="L263">
    <cfRule type="cellIs" dxfId="190" priority="225" operator="equal">
      <formula>"音"</formula>
    </cfRule>
    <cfRule type="cellIs" dxfId="189" priority="226" operator="equal">
      <formula>"図"</formula>
    </cfRule>
  </conditionalFormatting>
  <conditionalFormatting sqref="L312">
    <cfRule type="cellIs" dxfId="188" priority="223" operator="equal">
      <formula>"音"</formula>
    </cfRule>
    <cfRule type="cellIs" dxfId="187" priority="224" operator="equal">
      <formula>"図"</formula>
    </cfRule>
  </conditionalFormatting>
  <conditionalFormatting sqref="L340">
    <cfRule type="cellIs" dxfId="186" priority="221" operator="equal">
      <formula>"音"</formula>
    </cfRule>
    <cfRule type="cellIs" dxfId="185" priority="222" operator="equal">
      <formula>"図"</formula>
    </cfRule>
  </conditionalFormatting>
  <conditionalFormatting sqref="L354">
    <cfRule type="cellIs" dxfId="184" priority="219" operator="equal">
      <formula>"音"</formula>
    </cfRule>
    <cfRule type="cellIs" dxfId="183" priority="220" operator="equal">
      <formula>"図"</formula>
    </cfRule>
  </conditionalFormatting>
  <conditionalFormatting sqref="N14:S14 N11:S12 N23:S26">
    <cfRule type="cellIs" dxfId="182" priority="189" operator="equal">
      <formula>"音"</formula>
    </cfRule>
    <cfRule type="cellIs" dxfId="181" priority="190" operator="equal">
      <formula>"図"</formula>
    </cfRule>
  </conditionalFormatting>
  <conditionalFormatting sqref="N377:S377">
    <cfRule type="cellIs" dxfId="180" priority="187" operator="equal">
      <formula>"音"</formula>
    </cfRule>
    <cfRule type="cellIs" dxfId="179" priority="188" operator="equal">
      <formula>"図"</formula>
    </cfRule>
  </conditionalFormatting>
  <conditionalFormatting sqref="N37:S37">
    <cfRule type="cellIs" dxfId="178" priority="163" operator="equal">
      <formula>"音"</formula>
    </cfRule>
    <cfRule type="cellIs" dxfId="177" priority="164" operator="equal">
      <formula>"図"</formula>
    </cfRule>
  </conditionalFormatting>
  <conditionalFormatting sqref="N40:S41">
    <cfRule type="cellIs" dxfId="176" priority="161" operator="equal">
      <formula>"音"</formula>
    </cfRule>
    <cfRule type="cellIs" dxfId="175" priority="162" operator="equal">
      <formula>"図"</formula>
    </cfRule>
  </conditionalFormatting>
  <conditionalFormatting sqref="N114:S114">
    <cfRule type="cellIs" dxfId="174" priority="159" operator="equal">
      <formula>"音"</formula>
    </cfRule>
    <cfRule type="cellIs" dxfId="173" priority="160" operator="equal">
      <formula>"図"</formula>
    </cfRule>
  </conditionalFormatting>
  <conditionalFormatting sqref="N177:S177">
    <cfRule type="cellIs" dxfId="172" priority="157" operator="equal">
      <formula>"音"</formula>
    </cfRule>
    <cfRule type="cellIs" dxfId="171" priority="158" operator="equal">
      <formula>"図"</formula>
    </cfRule>
  </conditionalFormatting>
  <conditionalFormatting sqref="N184:S184">
    <cfRule type="cellIs" dxfId="170" priority="155" operator="equal">
      <formula>"音"</formula>
    </cfRule>
    <cfRule type="cellIs" dxfId="169" priority="156" operator="equal">
      <formula>"図"</formula>
    </cfRule>
  </conditionalFormatting>
  <conditionalFormatting sqref="N198:S198">
    <cfRule type="cellIs" dxfId="168" priority="153" operator="equal">
      <formula>"音"</formula>
    </cfRule>
    <cfRule type="cellIs" dxfId="167" priority="154" operator="equal">
      <formula>"図"</formula>
    </cfRule>
  </conditionalFormatting>
  <conditionalFormatting sqref="N244:S244">
    <cfRule type="cellIs" dxfId="166" priority="151" operator="equal">
      <formula>"音"</formula>
    </cfRule>
    <cfRule type="cellIs" dxfId="165" priority="152" operator="equal">
      <formula>"図"</formula>
    </cfRule>
  </conditionalFormatting>
  <conditionalFormatting sqref="N16:S20">
    <cfRule type="cellIs" dxfId="164" priority="185" operator="equal">
      <formula>"音"</formula>
    </cfRule>
    <cfRule type="cellIs" dxfId="163" priority="186" operator="equal">
      <formula>"図"</formula>
    </cfRule>
  </conditionalFormatting>
  <conditionalFormatting sqref="N275:S275">
    <cfRule type="cellIs" dxfId="162" priority="149" operator="equal">
      <formula>"音"</formula>
    </cfRule>
    <cfRule type="cellIs" dxfId="161" priority="150" operator="equal">
      <formula>"図"</formula>
    </cfRule>
  </conditionalFormatting>
  <conditionalFormatting sqref="N13:S13">
    <cfRule type="cellIs" dxfId="160" priority="183" operator="equal">
      <formula>"音"</formula>
    </cfRule>
    <cfRule type="cellIs" dxfId="159" priority="184" operator="equal">
      <formula>"図"</formula>
    </cfRule>
  </conditionalFormatting>
  <conditionalFormatting sqref="N15:S15">
    <cfRule type="cellIs" dxfId="158" priority="181" operator="equal">
      <formula>"音"</formula>
    </cfRule>
    <cfRule type="cellIs" dxfId="157" priority="182" operator="equal">
      <formula>"図"</formula>
    </cfRule>
  </conditionalFormatting>
  <conditionalFormatting sqref="N27:S27">
    <cfRule type="cellIs" dxfId="156" priority="179" operator="equal">
      <formula>"音"</formula>
    </cfRule>
    <cfRule type="cellIs" dxfId="155" priority="180" operator="equal">
      <formula>"図"</formula>
    </cfRule>
  </conditionalFormatting>
  <conditionalFormatting sqref="N21:S21">
    <cfRule type="cellIs" dxfId="154" priority="177" operator="equal">
      <formula>"音"</formula>
    </cfRule>
    <cfRule type="cellIs" dxfId="153" priority="178" operator="equal">
      <formula>"図"</formula>
    </cfRule>
  </conditionalFormatting>
  <conditionalFormatting sqref="N20:S20">
    <cfRule type="cellIs" dxfId="152" priority="175" operator="equal">
      <formula>"音"</formula>
    </cfRule>
    <cfRule type="cellIs" dxfId="151" priority="176" operator="equal">
      <formula>"図"</formula>
    </cfRule>
  </conditionalFormatting>
  <conditionalFormatting sqref="N22:S22">
    <cfRule type="cellIs" dxfId="150" priority="173" operator="equal">
      <formula>"音"</formula>
    </cfRule>
    <cfRule type="cellIs" dxfId="149" priority="174" operator="equal">
      <formula>"図"</formula>
    </cfRule>
  </conditionalFormatting>
  <conditionalFormatting sqref="N30:S33 N38:S39 N44:S45 N51:S54 N58:S61 N65:S68 N72:S73 N79:S82 N86:S89 N93:S94 N100:S103 N107:S108 N115:S117 N121:S124 N128:S131 N135:S138 N142:S145 N149:S152 N156:S159 N163:S166 N170:S171 N178:S180 N185:S187 N191:S194 N199:S199 N205:S208 N212:S215 N219:S222 N226:S229 N233:S236 N240:S241 N247:S250 N254:S257 N261:S262 N268:S271 N276:S278 N282:S282 N289:S292 N297:S299 N303:S306 N310:S311 N317:S320 N325:S327 N331:S334 N338:S339 N345:S348 N359:S361 N366:S369 N373:S376 N284:S285 N47:S47 N46:R46 N75:S75 N74:R74 N96:S96 N95:R95 N110:S110 N109:R109 N173:S173 N172:R172 N201:S201 N200:R200 N243:S243 N242:R242 N264:S264 N263:R263 N313:S313 N312:R312 N341:S341 N340:R340 N354:R354 N355:S355 N352:S353">
    <cfRule type="cellIs" dxfId="148" priority="171" operator="equal">
      <formula>"音"</formula>
    </cfRule>
    <cfRule type="cellIs" dxfId="147" priority="172" operator="equal">
      <formula>"図"</formula>
    </cfRule>
  </conditionalFormatting>
  <conditionalFormatting sqref="N34:S34 N48:S48 N55:S55 N62:S62 N69:S69 N76:S76 N83:S83 N90:S90 N97:S97 N104:S104 N111:S111 N118:S118 N125:S125 N132:S132 N139:S139 N146:S146 N153:S153 N160:S160 N167:S167 N174:S174 N181:S181 N188:S188 N195:S195 N202:S202 N209:S209 N216:S216 N223:S223 N230:S230 N237:S237 N251:S251 N258:S258 N265:S265 N272:S272 N279:S279 N286:S286 N293:S293 N300:S300 N307:S307 N314:S314 N321:S321 N328:S328 N335:S335 N342:S342 N349:S349 P356:S356 N363:S363 N370:S370">
    <cfRule type="cellIs" dxfId="146" priority="169" operator="equal">
      <formula>"音"</formula>
    </cfRule>
    <cfRule type="cellIs" dxfId="145" priority="170" operator="equal">
      <formula>"図"</formula>
    </cfRule>
  </conditionalFormatting>
  <conditionalFormatting sqref="N28:S28 N35:S35 N42:S42 N49:S49 N56:S56 N63:S63 N70:S70 N77:S77 N84:S84 N91:S91 N98:S98 N105:S105 N112:S112 N119:S119 N126:S126 N133:S133 N140:S140 N147:S147 N154:S154 N161:S161 N168:S168 N175:S175 N182:S182 N189:S189 N196:S196 N203:S203 N210:S210 N217:S217 N224:S224 N231:S231 N238:S238 N245:S245 N252:S252 N259:S259 N266:S266 N273:S273 N280:S280 N287:S287 N294:S294 N301:S301 N308:S308 N315:S315 N322:S322 N329:S329 N336:S336 N343:S343 N350:S350 N357:S357 N364:S364 N371:S371">
    <cfRule type="cellIs" dxfId="144" priority="167" operator="equal">
      <formula>"音"</formula>
    </cfRule>
    <cfRule type="cellIs" dxfId="143" priority="168" operator="equal">
      <formula>"図"</formula>
    </cfRule>
  </conditionalFormatting>
  <conditionalFormatting sqref="N29:S29 N36:S36 N43:S43 N50:S50 N57:S57 N64:S64 N71:S71 N78:S78 N85:S85 N92:S92 N99:S99 N106:S106 N113:S113 N120:S120 N127:S127 N134:S134 N141:S141 N148:S148 N155:S155 N162:S162 N169:S169 N176:S176 N183:S183 N190:S190 N197:S197 N204:S204 N211:S211 N218:S218 N225:S225 N232:S232 N239:S239 N246:S246 N253:S253 N260:S260 N267:S267 N274:S274 N281:S281 N288:S288 N295:S295 N302:S302 N309:S309 N316:S316 N323:S323 N330:S330 N337:S337 N344:S344 N351:S351 N358:S358 N365:S365 N372:S372">
    <cfRule type="cellIs" dxfId="142" priority="165" operator="equal">
      <formula>"音"</formula>
    </cfRule>
    <cfRule type="cellIs" dxfId="141" priority="166" operator="equal">
      <formula>"図"</formula>
    </cfRule>
  </conditionalFormatting>
  <conditionalFormatting sqref="N283:S283">
    <cfRule type="cellIs" dxfId="140" priority="147" operator="equal">
      <formula>"音"</formula>
    </cfRule>
    <cfRule type="cellIs" dxfId="139" priority="148" operator="equal">
      <formula>"図"</formula>
    </cfRule>
  </conditionalFormatting>
  <conditionalFormatting sqref="N296:S296">
    <cfRule type="cellIs" dxfId="138" priority="145" operator="equal">
      <formula>"音"</formula>
    </cfRule>
    <cfRule type="cellIs" dxfId="137" priority="146" operator="equal">
      <formula>"図"</formula>
    </cfRule>
  </conditionalFormatting>
  <conditionalFormatting sqref="N324:S324">
    <cfRule type="cellIs" dxfId="136" priority="143" operator="equal">
      <formula>"音"</formula>
    </cfRule>
    <cfRule type="cellIs" dxfId="135" priority="144" operator="equal">
      <formula>"図"</formula>
    </cfRule>
  </conditionalFormatting>
  <conditionalFormatting sqref="N362:S362">
    <cfRule type="cellIs" dxfId="134" priority="141" operator="equal">
      <formula>"音"</formula>
    </cfRule>
    <cfRule type="cellIs" dxfId="133" priority="142" operator="equal">
      <formula>"図"</formula>
    </cfRule>
  </conditionalFormatting>
  <conditionalFormatting sqref="N9:S10">
    <cfRule type="cellIs" dxfId="132" priority="139" operator="equal">
      <formula>"音"</formula>
    </cfRule>
    <cfRule type="cellIs" dxfId="131" priority="140" operator="equal">
      <formula>"図"</formula>
    </cfRule>
  </conditionalFormatting>
  <conditionalFormatting sqref="N8:S8">
    <cfRule type="cellIs" dxfId="130" priority="137" operator="equal">
      <formula>"音"</formula>
    </cfRule>
    <cfRule type="cellIs" dxfId="129" priority="138" operator="equal">
      <formula>"図"</formula>
    </cfRule>
  </conditionalFormatting>
  <conditionalFormatting sqref="S46">
    <cfRule type="cellIs" dxfId="128" priority="135" operator="equal">
      <formula>"音"</formula>
    </cfRule>
    <cfRule type="cellIs" dxfId="127" priority="136" operator="equal">
      <formula>"図"</formula>
    </cfRule>
  </conditionalFormatting>
  <conditionalFormatting sqref="S74">
    <cfRule type="cellIs" dxfId="126" priority="133" operator="equal">
      <formula>"音"</formula>
    </cfRule>
    <cfRule type="cellIs" dxfId="125" priority="134" operator="equal">
      <formula>"図"</formula>
    </cfRule>
  </conditionalFormatting>
  <conditionalFormatting sqref="S95">
    <cfRule type="cellIs" dxfId="124" priority="131" operator="equal">
      <formula>"音"</formula>
    </cfRule>
    <cfRule type="cellIs" dxfId="123" priority="132" operator="equal">
      <formula>"図"</formula>
    </cfRule>
  </conditionalFormatting>
  <conditionalFormatting sqref="S109">
    <cfRule type="cellIs" dxfId="122" priority="129" operator="equal">
      <formula>"音"</formula>
    </cfRule>
    <cfRule type="cellIs" dxfId="121" priority="130" operator="equal">
      <formula>"図"</formula>
    </cfRule>
  </conditionalFormatting>
  <conditionalFormatting sqref="S172">
    <cfRule type="cellIs" dxfId="120" priority="127" operator="equal">
      <formula>"音"</formula>
    </cfRule>
    <cfRule type="cellIs" dxfId="119" priority="128" operator="equal">
      <formula>"図"</formula>
    </cfRule>
  </conditionalFormatting>
  <conditionalFormatting sqref="S200">
    <cfRule type="cellIs" dxfId="118" priority="125" operator="equal">
      <formula>"音"</formula>
    </cfRule>
    <cfRule type="cellIs" dxfId="117" priority="126" operator="equal">
      <formula>"図"</formula>
    </cfRule>
  </conditionalFormatting>
  <conditionalFormatting sqref="S242">
    <cfRule type="cellIs" dxfId="116" priority="123" operator="equal">
      <formula>"音"</formula>
    </cfRule>
    <cfRule type="cellIs" dxfId="115" priority="124" operator="equal">
      <formula>"図"</formula>
    </cfRule>
  </conditionalFormatting>
  <conditionalFormatting sqref="S263">
    <cfRule type="cellIs" dxfId="114" priority="121" operator="equal">
      <formula>"音"</formula>
    </cfRule>
    <cfRule type="cellIs" dxfId="113" priority="122" operator="equal">
      <formula>"図"</formula>
    </cfRule>
  </conditionalFormatting>
  <conditionalFormatting sqref="S312">
    <cfRule type="cellIs" dxfId="112" priority="119" operator="equal">
      <formula>"音"</formula>
    </cfRule>
    <cfRule type="cellIs" dxfId="111" priority="120" operator="equal">
      <formula>"図"</formula>
    </cfRule>
  </conditionalFormatting>
  <conditionalFormatting sqref="S340">
    <cfRule type="cellIs" dxfId="110" priority="117" operator="equal">
      <formula>"音"</formula>
    </cfRule>
    <cfRule type="cellIs" dxfId="109" priority="118" operator="equal">
      <formula>"図"</formula>
    </cfRule>
  </conditionalFormatting>
  <conditionalFormatting sqref="S354">
    <cfRule type="cellIs" dxfId="108" priority="115" operator="equal">
      <formula>"音"</formula>
    </cfRule>
    <cfRule type="cellIs" dxfId="107" priority="116" operator="equal">
      <formula>"図"</formula>
    </cfRule>
  </conditionalFormatting>
  <conditionalFormatting sqref="U14:Z14 U11:Z12 U23:Z23 V24:Z26">
    <cfRule type="cellIs" dxfId="106" priority="113" operator="equal">
      <formula>"音"</formula>
    </cfRule>
    <cfRule type="cellIs" dxfId="105" priority="114" operator="equal">
      <formula>"図"</formula>
    </cfRule>
  </conditionalFormatting>
  <conditionalFormatting sqref="U377:Z377">
    <cfRule type="cellIs" dxfId="104" priority="111" operator="equal">
      <formula>"音"</formula>
    </cfRule>
    <cfRule type="cellIs" dxfId="103" priority="112" operator="equal">
      <formula>"図"</formula>
    </cfRule>
  </conditionalFormatting>
  <conditionalFormatting sqref="U37:Z37">
    <cfRule type="cellIs" dxfId="102" priority="87" operator="equal">
      <formula>"音"</formula>
    </cfRule>
    <cfRule type="cellIs" dxfId="101" priority="88" operator="equal">
      <formula>"図"</formula>
    </cfRule>
  </conditionalFormatting>
  <conditionalFormatting sqref="U40:Z41">
    <cfRule type="cellIs" dxfId="100" priority="85" operator="equal">
      <formula>"音"</formula>
    </cfRule>
    <cfRule type="cellIs" dxfId="99" priority="86" operator="equal">
      <formula>"図"</formula>
    </cfRule>
  </conditionalFormatting>
  <conditionalFormatting sqref="U114:Z114">
    <cfRule type="cellIs" dxfId="98" priority="83" operator="equal">
      <formula>"音"</formula>
    </cfRule>
    <cfRule type="cellIs" dxfId="97" priority="84" operator="equal">
      <formula>"図"</formula>
    </cfRule>
  </conditionalFormatting>
  <conditionalFormatting sqref="U177:Z177">
    <cfRule type="cellIs" dxfId="96" priority="81" operator="equal">
      <formula>"音"</formula>
    </cfRule>
    <cfRule type="cellIs" dxfId="95" priority="82" operator="equal">
      <formula>"図"</formula>
    </cfRule>
  </conditionalFormatting>
  <conditionalFormatting sqref="U184:Z184">
    <cfRule type="cellIs" dxfId="94" priority="79" operator="equal">
      <formula>"音"</formula>
    </cfRule>
    <cfRule type="cellIs" dxfId="93" priority="80" operator="equal">
      <formula>"図"</formula>
    </cfRule>
  </conditionalFormatting>
  <conditionalFormatting sqref="U198:Z198">
    <cfRule type="cellIs" dxfId="92" priority="77" operator="equal">
      <formula>"音"</formula>
    </cfRule>
    <cfRule type="cellIs" dxfId="91" priority="78" operator="equal">
      <formula>"図"</formula>
    </cfRule>
  </conditionalFormatting>
  <conditionalFormatting sqref="U244:Z244">
    <cfRule type="cellIs" dxfId="90" priority="75" operator="equal">
      <formula>"音"</formula>
    </cfRule>
    <cfRule type="cellIs" dxfId="89" priority="76" operator="equal">
      <formula>"図"</formula>
    </cfRule>
  </conditionalFormatting>
  <conditionalFormatting sqref="U16:Z20">
    <cfRule type="cellIs" dxfId="88" priority="109" operator="equal">
      <formula>"音"</formula>
    </cfRule>
    <cfRule type="cellIs" dxfId="87" priority="110" operator="equal">
      <formula>"図"</formula>
    </cfRule>
  </conditionalFormatting>
  <conditionalFormatting sqref="U275:Z275">
    <cfRule type="cellIs" dxfId="86" priority="73" operator="equal">
      <formula>"音"</formula>
    </cfRule>
    <cfRule type="cellIs" dxfId="85" priority="74" operator="equal">
      <formula>"図"</formula>
    </cfRule>
  </conditionalFormatting>
  <conditionalFormatting sqref="U13:Z13">
    <cfRule type="cellIs" dxfId="84" priority="107" operator="equal">
      <formula>"音"</formula>
    </cfRule>
    <cfRule type="cellIs" dxfId="83" priority="108" operator="equal">
      <formula>"図"</formula>
    </cfRule>
  </conditionalFormatting>
  <conditionalFormatting sqref="U15:Z15">
    <cfRule type="cellIs" dxfId="82" priority="105" operator="equal">
      <formula>"音"</formula>
    </cfRule>
    <cfRule type="cellIs" dxfId="81" priority="106" operator="equal">
      <formula>"図"</formula>
    </cfRule>
  </conditionalFormatting>
  <conditionalFormatting sqref="U27:Z27">
    <cfRule type="cellIs" dxfId="80" priority="103" operator="equal">
      <formula>"音"</formula>
    </cfRule>
    <cfRule type="cellIs" dxfId="79" priority="104" operator="equal">
      <formula>"図"</formula>
    </cfRule>
  </conditionalFormatting>
  <conditionalFormatting sqref="U21:Z21">
    <cfRule type="cellIs" dxfId="78" priority="101" operator="equal">
      <formula>"音"</formula>
    </cfRule>
    <cfRule type="cellIs" dxfId="77" priority="102" operator="equal">
      <formula>"図"</formula>
    </cfRule>
  </conditionalFormatting>
  <conditionalFormatting sqref="U20:Z20">
    <cfRule type="cellIs" dxfId="76" priority="99" operator="equal">
      <formula>"音"</formula>
    </cfRule>
    <cfRule type="cellIs" dxfId="75" priority="100" operator="equal">
      <formula>"図"</formula>
    </cfRule>
  </conditionalFormatting>
  <conditionalFormatting sqref="U22:Z22">
    <cfRule type="cellIs" dxfId="74" priority="97" operator="equal">
      <formula>"音"</formula>
    </cfRule>
    <cfRule type="cellIs" dxfId="73" priority="98" operator="equal">
      <formula>"図"</formula>
    </cfRule>
  </conditionalFormatting>
  <conditionalFormatting sqref="U38:Z39 U44:Z45 U51:Z54 U58:Z61 U65:Z68 U72:Z73 U79:Z82 U86:Z89 U93:Z94 U100:Z103 U107:Z108 U115:Z117 U121:Z124 U128:Z131 U135:Z138 U142:Z145 U149:Z152 U156:Z159 U163:Z166 U170:Z171 U178:Z180 U185:Z187 U191:Z194 U199:Z199 U205:Z208 U212:Z215 U219:Z222 U226:Z229 U233:Z236 U240:Z241 U247:Z250 U254:Z257 U261:Z262 U268:Z271 U276:Z278 U282:Z282 U289:Z292 U297:Z299 U303:Z306 U310:Z311 U317:Z320 U325:Z327 U331:Z334 U338:Z339 U345:Z348 U352:Z352 U359:Z361 U366:Z369 U373:Z376 U284:Z285 U47:Z47 U46:Y46 U75:Z75 U74:Y74 U96:Z96 U95:Y95 U110:Z110 U109:Y109 U173:Z173 U172:Y172 U201:Z201 U200:Y200 U243:Z243 U242:Y242 U264:Z264 U263:Y263 U313:Z313 U312:Y312 U341:Z341 U340:Y340 W355:Z355 W354:Y354 U33:Z33 V30:Z31 U32:W32 W353:Z353">
    <cfRule type="cellIs" dxfId="72" priority="95" operator="equal">
      <formula>"音"</formula>
    </cfRule>
    <cfRule type="cellIs" dxfId="71" priority="96" operator="equal">
      <formula>"図"</formula>
    </cfRule>
  </conditionalFormatting>
  <conditionalFormatting sqref="V34:Z34 U48:Z48 U55:Z55 U62:Z62 U69:Z69 U76:Z76 U83:Z83 U90:Z90 U97:Z97 U104:Z104 U111:Z111 U118:Z118 U125:Z125 U132:Z132 U139:Z139 U146:Z146 U153:Z153 U160:Z160 U167:Z167 U174:Z174 U181:Z181 U188:Z188 U195:Z195 U202:Z202 U209:Z209 U216:Z216 U223:Z223 U230:Z230 U237:Z237 U251:Z251 U258:Z258 U265:Z265 U272:Z272 U279:Z279 U286:Z286 U293:Z293 U300:Z300 U307:Z307 U314:Z314 U321:Z321 U328:Z328 U335:Z335 U342:Z342 U349:Z349 U356:Z356 U363:Z363 U370:Z370">
    <cfRule type="cellIs" dxfId="70" priority="93" operator="equal">
      <formula>"音"</formula>
    </cfRule>
    <cfRule type="cellIs" dxfId="69" priority="94" operator="equal">
      <formula>"図"</formula>
    </cfRule>
  </conditionalFormatting>
  <conditionalFormatting sqref="U28:Z28 U35:Z35 U42:Z42 U49:Z49 U56:Z56 U63:Z63 U70:Z70 U77:Z77 U84:Z84 U91:Z91 U98:Z98 U105:Z105 U112:Z112 U119:Z119 U126:Z126 U133:Z133 U140:Z140 U147:Z147 U154:Z154 U161:Z161 U168:Z168 U175:Z175 U182:Z182 U189:Z189 U196:Z196 U203:Z203 U210:Z210 U217:Z217 U224:Z224 U231:Z231 U238:Z238 U245:Z245 U252:Z252 U259:Z259 U266:Z266 U273:Z273 U280:Z280 U287:Z287 U294:Z294 U301:Z301 U308:Z308 U315:Z315 U322:Z322 U329:Z329 U336:Z336 U343:Z343 U350:Z350 U357:Z357 U364:Z364 U371:Z371">
    <cfRule type="cellIs" dxfId="68" priority="91" operator="equal">
      <formula>"音"</formula>
    </cfRule>
    <cfRule type="cellIs" dxfId="67" priority="92" operator="equal">
      <formula>"図"</formula>
    </cfRule>
  </conditionalFormatting>
  <conditionalFormatting sqref="U29:Z29 U36:Z36 U43:Z43 U50:Z50 U57:Z57 U64:Z64 U71:Z71 U78:Z78 U85:Z85 U92:Z92 U99:Z99 U106:Z106 U113:Z113 U120:Z120 U127:Z127 U134:Z134 U141:Z141 U148:Z148 U155:Z155 U162:Z162 U169:Z169 U176:Z176 U183:Z183 U190:Z190 U197:Z197 U204:Z204 U211:Z211 U218:Z218 U225:Z225 U232:Z232 U239:Z239 U246:Z246 U253:Z253 U260:Z260 U267:Z267 U274:Z274 U281:Z281 U288:Z288 U295:Z295 U302:Z302 U309:Z309 U316:Z316 U323:Z323 U330:Z330 U337:Z337 U344:Z344 U351:Z351 U358:Z358 U365:Z365 U372:Z372">
    <cfRule type="cellIs" dxfId="66" priority="89" operator="equal">
      <formula>"音"</formula>
    </cfRule>
    <cfRule type="cellIs" dxfId="65" priority="90" operator="equal">
      <formula>"図"</formula>
    </cfRule>
  </conditionalFormatting>
  <conditionalFormatting sqref="U283:Z283">
    <cfRule type="cellIs" dxfId="64" priority="71" operator="equal">
      <formula>"音"</formula>
    </cfRule>
    <cfRule type="cellIs" dxfId="63" priority="72" operator="equal">
      <formula>"図"</formula>
    </cfRule>
  </conditionalFormatting>
  <conditionalFormatting sqref="U296:Z296">
    <cfRule type="cellIs" dxfId="62" priority="69" operator="equal">
      <formula>"音"</formula>
    </cfRule>
    <cfRule type="cellIs" dxfId="61" priority="70" operator="equal">
      <formula>"図"</formula>
    </cfRule>
  </conditionalFormatting>
  <conditionalFormatting sqref="U324:Z324">
    <cfRule type="cellIs" dxfId="60" priority="67" operator="equal">
      <formula>"音"</formula>
    </cfRule>
    <cfRule type="cellIs" dxfId="59" priority="68" operator="equal">
      <formula>"図"</formula>
    </cfRule>
  </conditionalFormatting>
  <conditionalFormatting sqref="U362:Z362">
    <cfRule type="cellIs" dxfId="58" priority="65" operator="equal">
      <formula>"音"</formula>
    </cfRule>
    <cfRule type="cellIs" dxfId="57" priority="66" operator="equal">
      <formula>"図"</formula>
    </cfRule>
  </conditionalFormatting>
  <conditionalFormatting sqref="U9:Z10">
    <cfRule type="cellIs" dxfId="56" priority="63" operator="equal">
      <formula>"音"</formula>
    </cfRule>
    <cfRule type="cellIs" dxfId="55" priority="64" operator="equal">
      <formula>"図"</formula>
    </cfRule>
  </conditionalFormatting>
  <conditionalFormatting sqref="U8:Z8">
    <cfRule type="cellIs" dxfId="54" priority="61" operator="equal">
      <formula>"音"</formula>
    </cfRule>
    <cfRule type="cellIs" dxfId="53" priority="62" operator="equal">
      <formula>"図"</formula>
    </cfRule>
  </conditionalFormatting>
  <conditionalFormatting sqref="Z46">
    <cfRule type="cellIs" dxfId="52" priority="59" operator="equal">
      <formula>"音"</formula>
    </cfRule>
    <cfRule type="cellIs" dxfId="51" priority="60" operator="equal">
      <formula>"図"</formula>
    </cfRule>
  </conditionalFormatting>
  <conditionalFormatting sqref="Z74">
    <cfRule type="cellIs" dxfId="50" priority="57" operator="equal">
      <formula>"音"</formula>
    </cfRule>
    <cfRule type="cellIs" dxfId="49" priority="58" operator="equal">
      <formula>"図"</formula>
    </cfRule>
  </conditionalFormatting>
  <conditionalFormatting sqref="Z95">
    <cfRule type="cellIs" dxfId="48" priority="55" operator="equal">
      <formula>"音"</formula>
    </cfRule>
    <cfRule type="cellIs" dxfId="47" priority="56" operator="equal">
      <formula>"図"</formula>
    </cfRule>
  </conditionalFormatting>
  <conditionalFormatting sqref="Z109">
    <cfRule type="cellIs" dxfId="46" priority="53" operator="equal">
      <formula>"音"</formula>
    </cfRule>
    <cfRule type="cellIs" dxfId="45" priority="54" operator="equal">
      <formula>"図"</formula>
    </cfRule>
  </conditionalFormatting>
  <conditionalFormatting sqref="Z172">
    <cfRule type="cellIs" dxfId="44" priority="51" operator="equal">
      <formula>"音"</formula>
    </cfRule>
    <cfRule type="cellIs" dxfId="43" priority="52" operator="equal">
      <formula>"図"</formula>
    </cfRule>
  </conditionalFormatting>
  <conditionalFormatting sqref="Z200">
    <cfRule type="cellIs" dxfId="42" priority="49" operator="equal">
      <formula>"音"</formula>
    </cfRule>
    <cfRule type="cellIs" dxfId="41" priority="50" operator="equal">
      <formula>"図"</formula>
    </cfRule>
  </conditionalFormatting>
  <conditionalFormatting sqref="Z242">
    <cfRule type="cellIs" dxfId="40" priority="47" operator="equal">
      <formula>"音"</formula>
    </cfRule>
    <cfRule type="cellIs" dxfId="39" priority="48" operator="equal">
      <formula>"図"</formula>
    </cfRule>
  </conditionalFormatting>
  <conditionalFormatting sqref="Z263">
    <cfRule type="cellIs" dxfId="38" priority="45" operator="equal">
      <formula>"音"</formula>
    </cfRule>
    <cfRule type="cellIs" dxfId="37" priority="46" operator="equal">
      <formula>"図"</formula>
    </cfRule>
  </conditionalFormatting>
  <conditionalFormatting sqref="Z312">
    <cfRule type="cellIs" dxfId="36" priority="43" operator="equal">
      <formula>"音"</formula>
    </cfRule>
    <cfRule type="cellIs" dxfId="35" priority="44" operator="equal">
      <formula>"図"</formula>
    </cfRule>
  </conditionalFormatting>
  <conditionalFormatting sqref="Z340">
    <cfRule type="cellIs" dxfId="34" priority="41" operator="equal">
      <formula>"音"</formula>
    </cfRule>
    <cfRule type="cellIs" dxfId="33" priority="42" operator="equal">
      <formula>"図"</formula>
    </cfRule>
  </conditionalFormatting>
  <conditionalFormatting sqref="Z354">
    <cfRule type="cellIs" dxfId="32" priority="39" operator="equal">
      <formula>"音"</formula>
    </cfRule>
    <cfRule type="cellIs" dxfId="31" priority="40" operator="equal">
      <formula>"図"</formula>
    </cfRule>
  </conditionalFormatting>
  <conditionalFormatting sqref="U30">
    <cfRule type="cellIs" dxfId="30" priority="17" operator="equal">
      <formula>"音"</formula>
    </cfRule>
    <cfRule type="cellIs" dxfId="29" priority="18" operator="equal">
      <formula>"図"</formula>
    </cfRule>
  </conditionalFormatting>
  <conditionalFormatting sqref="U34">
    <cfRule type="cellIs" dxfId="28" priority="35" operator="equal">
      <formula>"音"</formula>
    </cfRule>
    <cfRule type="cellIs" dxfId="27" priority="36" operator="equal">
      <formula>"図"</formula>
    </cfRule>
  </conditionalFormatting>
  <conditionalFormatting sqref="U24">
    <cfRule type="cellIs" dxfId="26" priority="33" operator="equal">
      <formula>"音"</formula>
    </cfRule>
    <cfRule type="cellIs" dxfId="25" priority="34" operator="equal">
      <formula>"図"</formula>
    </cfRule>
  </conditionalFormatting>
  <conditionalFormatting sqref="U25">
    <cfRule type="cellIs" dxfId="24" priority="27" operator="equal">
      <formula>"音"</formula>
    </cfRule>
    <cfRule type="cellIs" dxfId="23" priority="28" operator="equal">
      <formula>"図"</formula>
    </cfRule>
  </conditionalFormatting>
  <conditionalFormatting sqref="U26">
    <cfRule type="cellIs" dxfId="22" priority="25" operator="equal">
      <formula>"音"</formula>
    </cfRule>
    <cfRule type="cellIs" dxfId="21" priority="26" operator="equal">
      <formula>"図"</formula>
    </cfRule>
  </conditionalFormatting>
  <conditionalFormatting sqref="U31">
    <cfRule type="cellIs" dxfId="20" priority="21" operator="equal">
      <formula>"音"</formula>
    </cfRule>
    <cfRule type="cellIs" dxfId="19" priority="22" operator="equal">
      <formula>"図"</formula>
    </cfRule>
  </conditionalFormatting>
  <conditionalFormatting sqref="Y32">
    <cfRule type="cellIs" dxfId="18" priority="15" operator="equal">
      <formula>"音"</formula>
    </cfRule>
    <cfRule type="cellIs" dxfId="17" priority="16" operator="equal">
      <formula>"図"</formula>
    </cfRule>
  </conditionalFormatting>
  <conditionalFormatting sqref="Z32">
    <cfRule type="cellIs" dxfId="16" priority="13" operator="equal">
      <formula>"音"</formula>
    </cfRule>
    <cfRule type="cellIs" dxfId="15" priority="14" operator="equal">
      <formula>"図"</formula>
    </cfRule>
  </conditionalFormatting>
  <conditionalFormatting sqref="X32">
    <cfRule type="cellIs" dxfId="14" priority="9" operator="equal">
      <formula>"音"</formula>
    </cfRule>
    <cfRule type="cellIs" dxfId="13" priority="10" operator="equal">
      <formula>"図"</formula>
    </cfRule>
  </conditionalFormatting>
  <conditionalFormatting sqref="N356:O356">
    <cfRule type="cellIs" dxfId="12" priority="7" operator="equal">
      <formula>"音"</formula>
    </cfRule>
    <cfRule type="cellIs" dxfId="11" priority="8" operator="equal">
      <formula>"図"</formula>
    </cfRule>
  </conditionalFormatting>
  <conditionalFormatting sqref="U353:V353">
    <cfRule type="cellIs" dxfId="10" priority="5" operator="equal">
      <formula>"音"</formula>
    </cfRule>
    <cfRule type="cellIs" dxfId="9" priority="6" operator="equal">
      <formula>"図"</formula>
    </cfRule>
  </conditionalFormatting>
  <conditionalFormatting sqref="U354:V354">
    <cfRule type="cellIs" dxfId="8" priority="3" operator="equal">
      <formula>"音"</formula>
    </cfRule>
    <cfRule type="cellIs" dxfId="7" priority="4" operator="equal">
      <formula>"図"</formula>
    </cfRule>
  </conditionalFormatting>
  <conditionalFormatting sqref="U355:V355">
    <cfRule type="cellIs" dxfId="6" priority="1" operator="equal">
      <formula>"音"</formula>
    </cfRule>
    <cfRule type="cellIs" dxfId="5" priority="2" operator="equal">
      <formula>"図"</formula>
    </cfRule>
  </conditionalFormatting>
  <pageMargins left="0.70866141732283472" right="0.70866141732283472" top="0.74803149606299213" bottom="0.74803149606299213" header="0.31496062992125984" footer="0.31496062992125984"/>
  <pageSetup paperSize="9" orientation="portrait" horizontalDpi="4294967293" verticalDpi="4294967293" r:id="rId1"/>
  <headerFooter>
    <oddFooter xml:space="preserve">&amp;C&amp;14&amp;P </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W15"/>
  <sheetViews>
    <sheetView workbookViewId="0">
      <selection activeCell="B16" sqref="B16"/>
    </sheetView>
  </sheetViews>
  <sheetFormatPr defaultRowHeight="13.5"/>
  <cols>
    <col min="2" max="2" width="36.125" customWidth="1"/>
    <col min="3" max="21" width="4.75" customWidth="1"/>
  </cols>
  <sheetData>
    <row r="2" spans="2:23">
      <c r="C2" t="s">
        <v>62</v>
      </c>
    </row>
    <row r="3" spans="2:23">
      <c r="B3" s="8" t="s">
        <v>22</v>
      </c>
      <c r="C3" s="9" t="s">
        <v>0</v>
      </c>
      <c r="D3" s="9" t="s">
        <v>17</v>
      </c>
      <c r="E3" s="9" t="s">
        <v>3</v>
      </c>
      <c r="F3" s="9" t="s">
        <v>1</v>
      </c>
      <c r="G3" s="9" t="s">
        <v>2</v>
      </c>
      <c r="H3" s="9" t="s">
        <v>32</v>
      </c>
      <c r="I3" s="9" t="s">
        <v>5</v>
      </c>
      <c r="J3" s="9" t="s">
        <v>6</v>
      </c>
      <c r="K3" s="9" t="s">
        <v>10</v>
      </c>
      <c r="L3" s="9" t="s">
        <v>7</v>
      </c>
      <c r="M3" s="9" t="s">
        <v>4</v>
      </c>
      <c r="N3" s="9" t="s">
        <v>16</v>
      </c>
      <c r="O3" s="9" t="s">
        <v>9</v>
      </c>
      <c r="P3" s="9" t="s">
        <v>11</v>
      </c>
      <c r="Q3" s="9" t="s">
        <v>14</v>
      </c>
      <c r="R3" s="9" t="s">
        <v>21</v>
      </c>
      <c r="S3" s="9" t="s">
        <v>8</v>
      </c>
      <c r="T3" s="9" t="s">
        <v>30</v>
      </c>
      <c r="U3" s="9" t="s">
        <v>30</v>
      </c>
      <c r="V3" s="11" t="s">
        <v>20</v>
      </c>
    </row>
    <row r="4" spans="2:23">
      <c r="B4" s="7" t="s">
        <v>15</v>
      </c>
      <c r="C4" s="35">
        <f>COUNTIF(入!$G9:$M377,C3)+COUNTIF(入!$N9:$T377,C3)/2+COUNTIF(入!$U9:$AA377,C3)/3</f>
        <v>207.5</v>
      </c>
      <c r="D4" s="35">
        <f>COUNTIF(入!$G9:$M377,D3)+COUNTIF(入!$N9:$T377,D3)/2+COUNTIF(入!$U9:$AA377,D3)/3</f>
        <v>41</v>
      </c>
      <c r="E4" s="35">
        <f>COUNTIF(入!$G9:$M377,E3)+COUNTIF(入!$N9:$T377,E3)/2+COUNTIF(入!$U9:$AA377,E3)/3</f>
        <v>103.5</v>
      </c>
      <c r="F4" s="35">
        <f>COUNTIF(入!$G9:$M377,F3)+COUNTIF(入!$N9:$T377,F3)/2+COUNTIF(入!$U9:$AA377,F3)/3</f>
        <v>200.66666666666666</v>
      </c>
      <c r="G4" s="35">
        <f>COUNTIF(入!$G9:$M377,G3)+COUNTIF(入!$N9:$T377,G3)/2+COUNTIF(入!$U9:$AA377,G3)/3</f>
        <v>95</v>
      </c>
      <c r="H4" s="35">
        <f>COUNTIF(入!$G9:$M377,H3)+COUNTIF(入!$N9:$T377,H3)/2+COUNTIF(入!$U9:$AA377,H3)/3</f>
        <v>0.66666666666666663</v>
      </c>
      <c r="I4" s="35">
        <f>COUNTIF(入!$G9:$M377,I3)+COUNTIF(入!$N9:$T377,I3)/2+COUNTIF(入!$U9:$AA377,I3)/3</f>
        <v>58.333333333333336</v>
      </c>
      <c r="J4" s="35">
        <f>COUNTIF(入!$G9:$M377,J3)+COUNTIF(入!$N9:$T377,J3)/2+COUNTIF(入!$U9:$AA377,J3)/3</f>
        <v>62</v>
      </c>
      <c r="K4" s="35">
        <f>COUNTIF(入!$G9:$M377,K3)+COUNTIF(入!$N9:$T377,K3)/2+COUNTIF(入!$U9:$AA377,K3)/3</f>
        <v>63</v>
      </c>
      <c r="L4" s="35">
        <f>COUNTIF(入!$G9:$M377,L3)+COUNTIF(入!$N9:$T377,L3)/2+COUNTIF(入!$U9:$AA377,L3)/3</f>
        <v>98</v>
      </c>
      <c r="M4" s="35">
        <f>COUNTIF(入!$G9:$M377,M3)+COUNTIF(入!$N9:$T377,M3)/2+COUNTIF(入!$U9:$AA377,M3)/3</f>
        <v>75</v>
      </c>
      <c r="N4" s="35">
        <f>COUNTIF(入!$G9:$M377,N3)+COUNTIF(入!$N9:$T377,N3)/2+COUNTIF(入!$U9:$AA377,N3)/3</f>
        <v>34</v>
      </c>
      <c r="O4" s="35">
        <f>COUNTIF(入!$G9:$M377,O3)+COUNTIF(入!$N9:$T377,O3)/2+COUNTIF(入!$U9:$AA377,O3)/3</f>
        <v>41</v>
      </c>
      <c r="P4" s="35">
        <f>COUNTIF(入!$G9:$M377,P3)+COUNTIF(入!$N9:$T377,P3)/2+COUNTIF(入!$U9:$AA377,P3)/3</f>
        <v>41</v>
      </c>
      <c r="Q4" s="35">
        <f>COUNTIF(入!$G9:$M377,Q3)+COUNTIF(入!$N9:$T377,Q3)/2+COUNTIF(入!$U9:$AA377,Q3)/3</f>
        <v>30</v>
      </c>
      <c r="R4" s="35">
        <f>COUNTIF(入!$G9:$M377,R3)+COUNTIF(入!$N9:$T377,R3)/2+COUNTIF(入!$U9:$AA377,R3)/3</f>
        <v>12</v>
      </c>
      <c r="S4" s="35">
        <f>COUNTIF(入!$G9:$M377,S3)+COUNTIF(入!$N9:$T377,S3)/2+COUNTIF(入!$U9:$AA377,S3)/3</f>
        <v>9</v>
      </c>
      <c r="T4" s="35">
        <f>COUNTIF(入!$G9:$M377,T3)+COUNTIF(入!$N9:$T377,T3)/2+COUNTIF(入!$U9:$AA377,T3)/3</f>
        <v>0</v>
      </c>
      <c r="U4" s="35">
        <f>COUNTIF(入!$G9:$M377,U3)+COUNTIF(入!$N9:$T377,U3)/2+COUNTIF(入!$U9:$AA377,U3)/3</f>
        <v>0</v>
      </c>
      <c r="V4" s="35">
        <f>SUM(C4:U4)</f>
        <v>1171.6666666666665</v>
      </c>
    </row>
    <row r="5" spans="2:23">
      <c r="B5" s="25" t="s">
        <v>28</v>
      </c>
      <c r="C5" s="36">
        <v>175</v>
      </c>
      <c r="D5" s="36">
        <f>30*1</f>
        <v>30</v>
      </c>
      <c r="E5" s="36">
        <v>100</v>
      </c>
      <c r="F5" s="36">
        <v>175</v>
      </c>
      <c r="G5" s="36">
        <v>105</v>
      </c>
      <c r="H5" s="36"/>
      <c r="I5" s="36">
        <v>50</v>
      </c>
      <c r="J5" s="36">
        <v>50</v>
      </c>
      <c r="K5" s="36">
        <v>60</v>
      </c>
      <c r="L5" s="36">
        <v>90</v>
      </c>
      <c r="M5" s="36">
        <v>70</v>
      </c>
      <c r="N5" s="36">
        <v>70</v>
      </c>
      <c r="O5" s="36">
        <f>35*1</f>
        <v>35</v>
      </c>
      <c r="P5" s="36">
        <f>35*1</f>
        <v>35</v>
      </c>
      <c r="Q5" s="36"/>
      <c r="R5" s="36"/>
      <c r="S5" s="36">
        <v>0</v>
      </c>
      <c r="T5" s="36">
        <v>0</v>
      </c>
      <c r="U5" s="36">
        <v>0</v>
      </c>
      <c r="V5" s="36">
        <f t="shared" ref="V5:V7" si="0">SUM(C5:U5)</f>
        <v>1045</v>
      </c>
    </row>
    <row r="6" spans="2:23">
      <c r="B6" s="7" t="s">
        <v>18</v>
      </c>
      <c r="C6" s="35">
        <f>C5/35</f>
        <v>5</v>
      </c>
      <c r="D6" s="35">
        <f t="shared" ref="D6:U6" si="1">D5/35</f>
        <v>0.8571428571428571</v>
      </c>
      <c r="E6" s="35">
        <f t="shared" si="1"/>
        <v>2.8571428571428572</v>
      </c>
      <c r="F6" s="35">
        <f t="shared" si="1"/>
        <v>5</v>
      </c>
      <c r="G6" s="35">
        <f t="shared" si="1"/>
        <v>3</v>
      </c>
      <c r="H6" s="35">
        <f t="shared" si="1"/>
        <v>0</v>
      </c>
      <c r="I6" s="35">
        <f t="shared" si="1"/>
        <v>1.4285714285714286</v>
      </c>
      <c r="J6" s="35">
        <f t="shared" si="1"/>
        <v>1.4285714285714286</v>
      </c>
      <c r="K6" s="35">
        <f t="shared" si="1"/>
        <v>1.7142857142857142</v>
      </c>
      <c r="L6" s="35">
        <f t="shared" si="1"/>
        <v>2.5714285714285716</v>
      </c>
      <c r="M6" s="35">
        <f t="shared" si="1"/>
        <v>2</v>
      </c>
      <c r="N6" s="35">
        <f t="shared" si="1"/>
        <v>2</v>
      </c>
      <c r="O6" s="35">
        <f t="shared" si="1"/>
        <v>1</v>
      </c>
      <c r="P6" s="35">
        <f t="shared" si="1"/>
        <v>1</v>
      </c>
      <c r="Q6" s="35">
        <f t="shared" si="1"/>
        <v>0</v>
      </c>
      <c r="R6" s="35">
        <f t="shared" si="1"/>
        <v>0</v>
      </c>
      <c r="S6" s="35">
        <f t="shared" si="1"/>
        <v>0</v>
      </c>
      <c r="T6" s="35">
        <f t="shared" si="1"/>
        <v>0</v>
      </c>
      <c r="U6" s="35">
        <f t="shared" si="1"/>
        <v>0</v>
      </c>
      <c r="V6" s="35">
        <f t="shared" si="0"/>
        <v>29.857142857142858</v>
      </c>
    </row>
    <row r="7" spans="2:23">
      <c r="B7" s="7" t="s">
        <v>54</v>
      </c>
      <c r="C7" s="35">
        <f>C4-C5</f>
        <v>32.5</v>
      </c>
      <c r="D7" s="35">
        <f t="shared" ref="D7:U7" si="2">D4-D5</f>
        <v>11</v>
      </c>
      <c r="E7" s="35">
        <f t="shared" si="2"/>
        <v>3.5</v>
      </c>
      <c r="F7" s="35">
        <f t="shared" si="2"/>
        <v>25.666666666666657</v>
      </c>
      <c r="G7" s="35">
        <f t="shared" si="2"/>
        <v>-10</v>
      </c>
      <c r="H7" s="35">
        <f t="shared" si="2"/>
        <v>0.66666666666666663</v>
      </c>
      <c r="I7" s="35">
        <f t="shared" si="2"/>
        <v>8.3333333333333357</v>
      </c>
      <c r="J7" s="35">
        <f t="shared" si="2"/>
        <v>12</v>
      </c>
      <c r="K7" s="35">
        <f t="shared" si="2"/>
        <v>3</v>
      </c>
      <c r="L7" s="35">
        <f t="shared" si="2"/>
        <v>8</v>
      </c>
      <c r="M7" s="35">
        <f t="shared" si="2"/>
        <v>5</v>
      </c>
      <c r="N7" s="35">
        <f t="shared" si="2"/>
        <v>-36</v>
      </c>
      <c r="O7" s="35">
        <f t="shared" si="2"/>
        <v>6</v>
      </c>
      <c r="P7" s="35">
        <f t="shared" si="2"/>
        <v>6</v>
      </c>
      <c r="Q7" s="35">
        <f t="shared" si="2"/>
        <v>30</v>
      </c>
      <c r="R7" s="35">
        <f t="shared" si="2"/>
        <v>12</v>
      </c>
      <c r="S7" s="35">
        <f t="shared" si="2"/>
        <v>9</v>
      </c>
      <c r="T7" s="35">
        <f t="shared" si="2"/>
        <v>0</v>
      </c>
      <c r="U7" s="35">
        <f t="shared" si="2"/>
        <v>0</v>
      </c>
      <c r="V7" s="35">
        <f t="shared" si="0"/>
        <v>126.66666666666666</v>
      </c>
    </row>
    <row r="10" spans="2:23">
      <c r="B10" s="10" t="s">
        <v>29</v>
      </c>
      <c r="C10" s="9" t="s">
        <v>0</v>
      </c>
      <c r="D10" s="9" t="s">
        <v>17</v>
      </c>
      <c r="E10" s="9" t="s">
        <v>3</v>
      </c>
      <c r="F10" s="9" t="s">
        <v>1</v>
      </c>
      <c r="G10" s="9" t="s">
        <v>2</v>
      </c>
      <c r="H10" s="9" t="s">
        <v>32</v>
      </c>
      <c r="I10" s="9" t="s">
        <v>5</v>
      </c>
      <c r="J10" s="9" t="s">
        <v>6</v>
      </c>
      <c r="K10" s="9" t="s">
        <v>10</v>
      </c>
      <c r="L10" s="9" t="s">
        <v>7</v>
      </c>
      <c r="M10" s="9" t="s">
        <v>4</v>
      </c>
      <c r="N10" s="9" t="s">
        <v>16</v>
      </c>
      <c r="O10" s="9" t="s">
        <v>9</v>
      </c>
      <c r="P10" s="9" t="s">
        <v>11</v>
      </c>
      <c r="Q10" s="9" t="s">
        <v>33</v>
      </c>
      <c r="R10" s="9" t="s">
        <v>21</v>
      </c>
      <c r="S10" s="9" t="s">
        <v>8</v>
      </c>
      <c r="T10" s="9" t="s">
        <v>34</v>
      </c>
      <c r="U10" s="9" t="s">
        <v>34</v>
      </c>
      <c r="V10" s="11" t="s">
        <v>20</v>
      </c>
    </row>
    <row r="11" spans="2:23">
      <c r="B11" s="7" t="s">
        <v>23</v>
      </c>
      <c r="C11" s="35">
        <f>COUNTIF(入!$G9:$M160,C3)+COUNTIF(入!$N9:$T160,C3)/2+COUNTIF(入!$U9:$AA160,C3)/3</f>
        <v>74.5</v>
      </c>
      <c r="D11" s="35">
        <f>COUNTIF(入!$G9:$M160,D3)+COUNTIF(入!$N9:$T160,D3)/2+COUNTIF(入!$U9:$AA160,D3)/3</f>
        <v>15</v>
      </c>
      <c r="E11" s="35">
        <f>COUNTIF(入!$G9:$M160,E3)+COUNTIF(入!$N9:$T160,E3)/2+COUNTIF(入!$U9:$AA160,E3)/3</f>
        <v>37.5</v>
      </c>
      <c r="F11" s="35">
        <f>COUNTIF(入!$G9:$M160,F3)+COUNTIF(入!$N9:$T160,F3)/2+COUNTIF(入!$U9:$AA160,F3)/3</f>
        <v>73.666666666666671</v>
      </c>
      <c r="G11" s="35">
        <f>COUNTIF(入!$G9:$M160,G3)+COUNTIF(入!$N9:$T160,G3)/2+COUNTIF(入!$U9:$AA160,G3)/3</f>
        <v>36</v>
      </c>
      <c r="H11" s="35">
        <f>COUNTIF(入!$G9:$M160,H3)+COUNTIF(入!$N9:$T160,H3)/2+COUNTIF(入!$U9:$AA160,H3)/3</f>
        <v>0.66666666666666663</v>
      </c>
      <c r="I11" s="35">
        <f>COUNTIF(入!$G9:$M160,I3)+COUNTIF(入!$N9:$T160,I3)/2+COUNTIF(入!$U9:$AA160,I3)/3</f>
        <v>22.333333333333332</v>
      </c>
      <c r="J11" s="35">
        <f>COUNTIF(入!$G9:$M160,J3)+COUNTIF(入!$N9:$T160,J3)/2+COUNTIF(入!$U9:$AA160,J3)/3</f>
        <v>22</v>
      </c>
      <c r="K11" s="35">
        <f>COUNTIF(入!$G9:$M160,K3)+COUNTIF(入!$N9:$T160,K3)/2+COUNTIF(入!$U9:$AA160,K3)/3</f>
        <v>22</v>
      </c>
      <c r="L11" s="35">
        <f>COUNTIF(入!$G9:$M160,L3)+COUNTIF(入!$N9:$T160,L3)/2+COUNTIF(入!$U9:$AA160,L3)/3</f>
        <v>37</v>
      </c>
      <c r="M11" s="35">
        <f>COUNTIF(入!$G9:$M160,M3)+COUNTIF(入!$N9:$T160,M3)/2+COUNTIF(入!$U9:$AA160,M3)/3</f>
        <v>28</v>
      </c>
      <c r="N11" s="35">
        <f>COUNTIF(入!$G9:$M160,N3)+COUNTIF(入!$N9:$T160,N3)/2+COUNTIF(入!$U9:$AA160,N3)/3</f>
        <v>13</v>
      </c>
      <c r="O11" s="35">
        <f>COUNTIF(入!$G9:$M160,O3)+COUNTIF(入!$N9:$T160,O3)/2+COUNTIF(入!$U9:$AA160,O3)/3</f>
        <v>15</v>
      </c>
      <c r="P11" s="35">
        <f>COUNTIF(入!$G9:$M160,P3)+COUNTIF(入!$N9:$T160,P3)/2+COUNTIF(入!$U9:$AA160,P3)/3</f>
        <v>15</v>
      </c>
      <c r="Q11" s="35">
        <f>COUNTIF(入!$G9:$M160,Q3)+COUNTIF(入!$N9:$T160,Q3)/2+COUNTIF(入!$U9:$AA160,Q3)/3</f>
        <v>10</v>
      </c>
      <c r="R11" s="35">
        <f>COUNTIF(入!$G9:$M160,R3)+COUNTIF(入!$N9:$T160,R3)/2+COUNTIF(入!$U9:$AA160,R3)/3</f>
        <v>5</v>
      </c>
      <c r="S11" s="35">
        <f>COUNTIF(入!$G9:$M160,S3)+COUNTIF(入!$N9:$T160,S3)/2+COUNTIF(入!$U9:$AA160,S3)/3</f>
        <v>3</v>
      </c>
      <c r="T11" s="35">
        <f>COUNTIF(入!$G9:$M160,T3)+COUNTIF(入!$N9:$T160,T3)/2+COUNTIF(入!$U9:$AA160,T3)/3</f>
        <v>0</v>
      </c>
      <c r="U11" s="35">
        <f>COUNTIF(入!$G9:$M160,U3)+COUNTIF(入!$N9:$T160,U3)/2+COUNTIF(入!$U9:$AA160,U3)/3</f>
        <v>0</v>
      </c>
      <c r="V11" s="35">
        <f>SUM(C11:U11)</f>
        <v>429.66666666666669</v>
      </c>
      <c r="W11" t="s">
        <v>72</v>
      </c>
    </row>
    <row r="12" spans="2:23">
      <c r="B12" s="7" t="s">
        <v>24</v>
      </c>
      <c r="C12" s="35">
        <f>COUNTIF(入!$G161:$M282,C3)+COUNTIF(入!$N161:$T282,C3)/2+COUNTIF(入!$U161:$AA282,C3)/3</f>
        <v>79</v>
      </c>
      <c r="D12" s="35">
        <f>COUNTIF(入!$G161:$M282,D3)+COUNTIF(入!$N161:$T282,D3)/2+COUNTIF(入!$U161:$AA282,D3)/3</f>
        <v>16</v>
      </c>
      <c r="E12" s="35">
        <f>COUNTIF(入!$G161:$M282,E3)+COUNTIF(入!$N161:$T282,E3)/2+COUNTIF(入!$U161:$AA282,E3)/3</f>
        <v>39</v>
      </c>
      <c r="F12" s="35">
        <f>COUNTIF(入!$G161:$M282,F3)+COUNTIF(入!$N161:$T282,F3)/2+COUNTIF(入!$U161:$AA282,F3)/3</f>
        <v>76</v>
      </c>
      <c r="G12" s="35">
        <f>COUNTIF(入!$G161:$M282,G3)+COUNTIF(入!$N161:$T282,G3)/2+COUNTIF(入!$U161:$AA282,G3)/3</f>
        <v>35</v>
      </c>
      <c r="H12" s="35">
        <f>COUNTIF(入!$G161:$M282,H3)+COUNTIF(入!$N161:$T282,H3)/2+COUNTIF(入!$U161:$AA282,H3)/3</f>
        <v>0</v>
      </c>
      <c r="I12" s="35">
        <f>COUNTIF(入!$G161:$M282,I3)+COUNTIF(入!$N161:$T282,I3)/2+COUNTIF(入!$U161:$AA282,I3)/3</f>
        <v>22</v>
      </c>
      <c r="J12" s="35">
        <f>COUNTIF(入!$G161:$M282,J3)+COUNTIF(入!$N161:$T282,J3)/2+COUNTIF(入!$U161:$AA282,J3)/3</f>
        <v>23</v>
      </c>
      <c r="K12" s="35">
        <f>COUNTIF(入!$G161:$M282,K3)+COUNTIF(入!$N161:$T282,K3)/2+COUNTIF(入!$U161:$AA282,K3)/3</f>
        <v>24</v>
      </c>
      <c r="L12" s="35">
        <f>COUNTIF(入!$G161:$M282,L3)+COUNTIF(入!$N161:$T282,L3)/2+COUNTIF(入!$U161:$AA282,L3)/3</f>
        <v>37</v>
      </c>
      <c r="M12" s="35">
        <f>COUNTIF(入!$G161:$M282,M3)+COUNTIF(入!$N161:$T282,M3)/2+COUNTIF(入!$U161:$AA282,M3)/3</f>
        <v>29</v>
      </c>
      <c r="N12" s="35">
        <f>COUNTIF(入!$G161:$M282,N3)+COUNTIF(入!$N161:$T282,N3)/2+COUNTIF(入!$U161:$AA282,N3)/3</f>
        <v>13</v>
      </c>
      <c r="O12" s="35">
        <f>COUNTIF(入!$G161:$M282,O3)+COUNTIF(入!$N161:$T282,O3)/2+COUNTIF(入!$U161:$AA282,O3)/3</f>
        <v>15</v>
      </c>
      <c r="P12" s="35">
        <f>COUNTIF(入!$G161:$M282,P3)+COUNTIF(入!$N161:$T282,P3)/2+COUNTIF(入!$U161:$AA282,P3)/3</f>
        <v>16</v>
      </c>
      <c r="Q12" s="35">
        <f>COUNTIF(入!$G161:$M282,Q3)+COUNTIF(入!$N161:$T282,Q3)/2+COUNTIF(入!$U161:$AA282,Q3)/3</f>
        <v>12</v>
      </c>
      <c r="R12" s="35">
        <f>COUNTIF(入!$G161:$M282,R3)+COUNTIF(入!$N161:$T282,R3)/2+COUNTIF(入!$U161:$AA282,R3)/3</f>
        <v>4</v>
      </c>
      <c r="S12" s="35">
        <f>COUNTIF(入!$G161:$M282,S3)+COUNTIF(入!$N161:$T282,S3)/2+COUNTIF(入!$U161:$AA282,S3)/3</f>
        <v>0</v>
      </c>
      <c r="T12" s="35">
        <f>COUNTIF(入!$G161:$M282,T3)+COUNTIF(入!$N161:$T282,T3)/2+COUNTIF(入!$U161:$AA282,T3)/3</f>
        <v>0</v>
      </c>
      <c r="U12" s="35">
        <f>COUNTIF(入!$G161:$M282,U3)+COUNTIF(入!$N161:$T282,U3)/2+COUNTIF(入!$U161:$AA282,U3)/3</f>
        <v>0</v>
      </c>
      <c r="V12" s="35">
        <f t="shared" ref="V12:V15" si="3">SUM(C12:U12)</f>
        <v>440</v>
      </c>
      <c r="W12" t="s">
        <v>73</v>
      </c>
    </row>
    <row r="13" spans="2:23">
      <c r="B13" s="25" t="s">
        <v>26</v>
      </c>
      <c r="C13" s="36">
        <f>C11+C12</f>
        <v>153.5</v>
      </c>
      <c r="D13" s="36">
        <f t="shared" ref="D13:U13" si="4">D11+D12</f>
        <v>31</v>
      </c>
      <c r="E13" s="36">
        <f t="shared" si="4"/>
        <v>76.5</v>
      </c>
      <c r="F13" s="36">
        <f t="shared" si="4"/>
        <v>149.66666666666669</v>
      </c>
      <c r="G13" s="36">
        <f t="shared" si="4"/>
        <v>71</v>
      </c>
      <c r="H13" s="36">
        <f t="shared" si="4"/>
        <v>0.66666666666666663</v>
      </c>
      <c r="I13" s="36">
        <f t="shared" si="4"/>
        <v>44.333333333333329</v>
      </c>
      <c r="J13" s="36">
        <f t="shared" si="4"/>
        <v>45</v>
      </c>
      <c r="K13" s="36">
        <f t="shared" si="4"/>
        <v>46</v>
      </c>
      <c r="L13" s="36">
        <f t="shared" si="4"/>
        <v>74</v>
      </c>
      <c r="M13" s="36">
        <f t="shared" si="4"/>
        <v>57</v>
      </c>
      <c r="N13" s="36">
        <f t="shared" si="4"/>
        <v>26</v>
      </c>
      <c r="O13" s="36">
        <f t="shared" si="4"/>
        <v>30</v>
      </c>
      <c r="P13" s="36">
        <f t="shared" si="4"/>
        <v>31</v>
      </c>
      <c r="Q13" s="36">
        <f t="shared" si="4"/>
        <v>22</v>
      </c>
      <c r="R13" s="36">
        <f t="shared" si="4"/>
        <v>9</v>
      </c>
      <c r="S13" s="36">
        <f t="shared" si="4"/>
        <v>3</v>
      </c>
      <c r="T13" s="36">
        <f t="shared" si="4"/>
        <v>0</v>
      </c>
      <c r="U13" s="36">
        <f t="shared" si="4"/>
        <v>0</v>
      </c>
      <c r="V13" s="36">
        <f t="shared" si="3"/>
        <v>869.66666666666674</v>
      </c>
    </row>
    <row r="14" spans="2:23">
      <c r="B14" s="7" t="s">
        <v>25</v>
      </c>
      <c r="C14" s="35">
        <f>COUNTIF(入!$G283:$M377,C3)+COUNTIF(入!$N283:$T377,C3)/2+COUNTIF(入!$U283:$AA377,C3)/3</f>
        <v>54</v>
      </c>
      <c r="D14" s="35">
        <f>COUNTIF(入!$G283:$M377,D3)+COUNTIF(入!$N283:$T377,D3)/2+COUNTIF(入!$U283:$AA377,D3)/3</f>
        <v>10</v>
      </c>
      <c r="E14" s="35">
        <f>COUNTIF(入!$G283:$M377,E3)+COUNTIF(入!$N283:$T377,E3)/2+COUNTIF(入!$U283:$AA377,E3)/3</f>
        <v>27</v>
      </c>
      <c r="F14" s="35">
        <f>COUNTIF(入!$G283:$M377,F3)+COUNTIF(入!$N283:$T377,F3)/2+COUNTIF(入!$U283:$AA377,F3)/3</f>
        <v>51</v>
      </c>
      <c r="G14" s="35">
        <f>COUNTIF(入!$G283:$M377,G3)+COUNTIF(入!$N283:$T377,G3)/2+COUNTIF(入!$U283:$AA377,G3)/3</f>
        <v>24</v>
      </c>
      <c r="H14" s="35">
        <f>COUNTIF(入!$G283:$M377,H3)+COUNTIF(入!$N283:$T377,H3)/2+COUNTIF(入!$U283:$AA377,H3)/3</f>
        <v>0</v>
      </c>
      <c r="I14" s="35">
        <f>COUNTIF(入!$G283:$M377,I3)+COUNTIF(入!$N283:$T377,I3)/2+COUNTIF(入!$U283:$AA377,I3)/3</f>
        <v>14</v>
      </c>
      <c r="J14" s="35">
        <f>COUNTIF(入!$G283:$M377,J3)+COUNTIF(入!$N283:$T377,J3)/2+COUNTIF(入!$U283:$AA377,J3)/3</f>
        <v>17</v>
      </c>
      <c r="K14" s="35">
        <f>COUNTIF(入!$G283:$M377,K3)+COUNTIF(入!$N283:$T377,K3)/2+COUNTIF(入!$U283:$AA377,K3)/3</f>
        <v>17</v>
      </c>
      <c r="L14" s="35">
        <f>COUNTIF(入!$G283:$M377,L3)+COUNTIF(入!$N283:$T377,L3)/2+COUNTIF(入!$U283:$AA377,L3)/3</f>
        <v>24</v>
      </c>
      <c r="M14" s="35">
        <f>COUNTIF(入!$G283:$M377,M3)+COUNTIF(入!$N283:$T377,M3)/2+COUNTIF(入!$U283:$AA377,M3)/3</f>
        <v>18</v>
      </c>
      <c r="N14" s="35">
        <f>COUNTIF(入!$G283:$M377,N3)+COUNTIF(入!$N283:$T377,N3)/2+COUNTIF(入!$U283:$AA377,N3)/3</f>
        <v>8</v>
      </c>
      <c r="O14" s="35">
        <f>COUNTIF(入!$G283:$M377,O3)+COUNTIF(入!$N283:$T377,O3)/2+COUNTIF(入!$U283:$AA377,O3)/3</f>
        <v>11</v>
      </c>
      <c r="P14" s="35">
        <f>COUNTIF(入!$G283:$M377,P3)+COUNTIF(入!$N283:$T377,P3)/2+COUNTIF(入!$U283:$AA377,P3)/3</f>
        <v>10</v>
      </c>
      <c r="Q14" s="35">
        <f>COUNTIF(入!$G283:$M377,Q3)+COUNTIF(入!$N283:$T377,Q3)/2+COUNTIF(入!$U283:$AA377,Q3)/3</f>
        <v>8</v>
      </c>
      <c r="R14" s="35">
        <f>COUNTIF(入!$G283:$M377,R3)+COUNTIF(入!$N283:$T377,R3)/2+COUNTIF(入!$U283:$AA377,R3)/3</f>
        <v>3</v>
      </c>
      <c r="S14" s="35">
        <f>COUNTIF(入!$G283:$M377,S3)+COUNTIF(入!$N283:$T377,S3)/2+COUNTIF(入!$U283:$AA377,S3)/3</f>
        <v>6</v>
      </c>
      <c r="T14" s="35">
        <f>COUNTIF(入!$G283:$M377,T3)+COUNTIF(入!$N283:$T377,T3)/2+COUNTIF(入!$U283:$AA377,T3)/3</f>
        <v>0</v>
      </c>
      <c r="U14" s="35">
        <f>COUNTIF(入!$G283:$M377,U3)+COUNTIF(入!$N283:$T377,U3)/2+COUNTIF(入!$U283:$AA377,U3)/3</f>
        <v>0</v>
      </c>
      <c r="V14" s="35">
        <f t="shared" si="3"/>
        <v>302</v>
      </c>
      <c r="W14" t="s">
        <v>74</v>
      </c>
    </row>
    <row r="15" spans="2:23">
      <c r="B15" s="25" t="s">
        <v>78</v>
      </c>
      <c r="C15" s="36">
        <f>SUM(C13:C14)</f>
        <v>207.5</v>
      </c>
      <c r="D15" s="36">
        <f t="shared" ref="D15:U15" si="5">SUM(D13:D14)</f>
        <v>41</v>
      </c>
      <c r="E15" s="36">
        <f t="shared" si="5"/>
        <v>103.5</v>
      </c>
      <c r="F15" s="36">
        <f t="shared" si="5"/>
        <v>200.66666666666669</v>
      </c>
      <c r="G15" s="36">
        <f t="shared" si="5"/>
        <v>95</v>
      </c>
      <c r="H15" s="36">
        <f t="shared" si="5"/>
        <v>0.66666666666666663</v>
      </c>
      <c r="I15" s="36">
        <f t="shared" si="5"/>
        <v>58.333333333333329</v>
      </c>
      <c r="J15" s="36">
        <f t="shared" si="5"/>
        <v>62</v>
      </c>
      <c r="K15" s="36">
        <f t="shared" si="5"/>
        <v>63</v>
      </c>
      <c r="L15" s="36">
        <f t="shared" si="5"/>
        <v>98</v>
      </c>
      <c r="M15" s="36">
        <f t="shared" si="5"/>
        <v>75</v>
      </c>
      <c r="N15" s="36">
        <f t="shared" si="5"/>
        <v>34</v>
      </c>
      <c r="O15" s="36">
        <f t="shared" si="5"/>
        <v>41</v>
      </c>
      <c r="P15" s="36">
        <f t="shared" si="5"/>
        <v>41</v>
      </c>
      <c r="Q15" s="36">
        <f t="shared" si="5"/>
        <v>30</v>
      </c>
      <c r="R15" s="36">
        <f t="shared" si="5"/>
        <v>12</v>
      </c>
      <c r="S15" s="36">
        <f t="shared" si="5"/>
        <v>9</v>
      </c>
      <c r="T15" s="36">
        <f t="shared" si="5"/>
        <v>0</v>
      </c>
      <c r="U15" s="36">
        <f t="shared" si="5"/>
        <v>0</v>
      </c>
      <c r="V15" s="36">
        <f t="shared" si="3"/>
        <v>1171.6666666666667</v>
      </c>
    </row>
  </sheetData>
  <phoneticPr fontId="1"/>
  <conditionalFormatting sqref="C4:V6">
    <cfRule type="cellIs" dxfId="4" priority="5" operator="equal">
      <formula>0</formula>
    </cfRule>
  </conditionalFormatting>
  <conditionalFormatting sqref="C7:U7">
    <cfRule type="cellIs" dxfId="3" priority="4" operator="lessThan">
      <formula>0</formula>
    </cfRule>
  </conditionalFormatting>
  <conditionalFormatting sqref="C11:V12 C14:V14">
    <cfRule type="cellIs" dxfId="2" priority="3" operator="equal">
      <formula>0</formula>
    </cfRule>
  </conditionalFormatting>
  <conditionalFormatting sqref="C13:V13">
    <cfRule type="cellIs" dxfId="1" priority="2" operator="equal">
      <formula>0</formula>
    </cfRule>
  </conditionalFormatting>
  <conditionalFormatting sqref="C15:V15">
    <cfRule type="cellIs" dxfId="0" priority="1" operator="equal">
      <formula>0</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説　　　　　明</vt:lpstr>
      <vt:lpstr>入</vt:lpstr>
      <vt:lpstr>カウンター</vt:lpstr>
      <vt:lpstr>入!Print_Titles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anothertrack</dc:creator>
  <cp:lastModifiedBy>Administrator</cp:lastModifiedBy>
  <cp:lastPrinted>2012-03-06T00:21:11Z</cp:lastPrinted>
  <dcterms:created xsi:type="dcterms:W3CDTF">2011-04-03T13:53:14Z</dcterms:created>
  <dcterms:modified xsi:type="dcterms:W3CDTF">2018-03-19T00:37:50Z</dcterms:modified>
</cp:coreProperties>
</file>